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8315" windowHeight="8490" activeTab="0"/>
  </bookViews>
  <sheets>
    <sheet name="Ncon65" sheetId="1" r:id="rId1"/>
    <sheet name="★記入例★" sheetId="2" r:id="rId2"/>
    <sheet name="朗読作品" sheetId="3" r:id="rId3"/>
  </sheets>
  <definedNames>
    <definedName name="_xlnm.Print_Area" localSheetId="1">'★記入例★'!$A$1:$J$69</definedName>
    <definedName name="_xlnm.Print_Area" localSheetId="0">'Ncon65'!$A$1:$J$79</definedName>
  </definedNames>
  <calcPr fullCalcOnLoad="1"/>
</workbook>
</file>

<file path=xl/sharedStrings.xml><?xml version="1.0" encoding="utf-8"?>
<sst xmlns="http://schemas.openxmlformats.org/spreadsheetml/2006/main" count="155" uniqueCount="86">
  <si>
    <t>学校名</t>
  </si>
  <si>
    <t>校長名</t>
  </si>
  <si>
    <t>印</t>
  </si>
  <si>
    <t>予選録音順番</t>
  </si>
  <si>
    <t>アナウンス部門</t>
  </si>
  <si>
    <t>学年</t>
  </si>
  <si>
    <t>朗読部門</t>
  </si>
  <si>
    <t>番</t>
  </si>
  <si>
    <t>記載者</t>
  </si>
  <si>
    <t>番号</t>
  </si>
  <si>
    <t>作品名</t>
  </si>
  <si>
    <t>タイトル（全角１５文字以内）</t>
  </si>
  <si>
    <t>※欄が足りない場合は、行を挿入して増やして下さい。</t>
  </si>
  <si>
    <t>朗読課題作品（番号を入力）</t>
  </si>
  <si>
    <t>※このシートは保護されています。行の挿入はできますが、
　行の削除の他、列の挿入や保護セルの変更は不可です。</t>
  </si>
  <si>
    <t>引率者名</t>
  </si>
  <si>
    <t>氏　　名</t>
  </si>
  <si>
    <t>新潟県立越後高等学校</t>
  </si>
  <si>
    <t>新潟　一郎</t>
  </si>
  <si>
    <t>長岡　花子</t>
  </si>
  <si>
    <t>柴田　光男</t>
  </si>
  <si>
    <t>しばた　みつお</t>
  </si>
  <si>
    <t>栃尾　洋一</t>
  </si>
  <si>
    <t>とちお　よういち</t>
  </si>
  <si>
    <t>五泉　加奈子</t>
  </si>
  <si>
    <t>ごせん　かなこ</t>
  </si>
  <si>
    <t>新津　重之</t>
  </si>
  <si>
    <t>にいつ　しげゆき</t>
  </si>
  <si>
    <t>柏崎　知子</t>
  </si>
  <si>
    <t>かしわざき　ともこ</t>
  </si>
  <si>
    <t>西山　浩一</t>
  </si>
  <si>
    <t>にしやま　こういち</t>
  </si>
  <si>
    <t>信濃川の流れに乗せて</t>
  </si>
  <si>
    <t>しなのがわのながれにのせて</t>
  </si>
  <si>
    <t>ながおか　はなこ</t>
  </si>
  <si>
    <t>小千谷　綾香</t>
  </si>
  <si>
    <t>おぢや　あやか</t>
  </si>
  <si>
    <t>よみがな</t>
  </si>
  <si>
    <t>無</t>
  </si>
  <si>
    <t>有</t>
  </si>
  <si>
    <t>越後　光男</t>
  </si>
  <si>
    <t>えちご　みつお</t>
  </si>
  <si>
    <t>備考</t>
  </si>
  <si>
    <t>学校名</t>
  </si>
  <si>
    <t>弥彦山の頂上から</t>
  </si>
  <si>
    <t>ラジオ
ドキュメント</t>
  </si>
  <si>
    <t>テレビ
ドキュメント</t>
  </si>
  <si>
    <t>秋葉神社の参道で</t>
  </si>
  <si>
    <t>あきはじんじゃのさんどうで</t>
  </si>
  <si>
    <t>阿賀野川の船着き場</t>
  </si>
  <si>
    <t>あがのがわのふなつきば</t>
  </si>
  <si>
    <t>創作ラジオ
ドラマ</t>
  </si>
  <si>
    <t>創作テレビ
ドラマ</t>
  </si>
  <si>
    <t>やひこやまのちょうじょうから</t>
  </si>
  <si>
    <t>大会当日の弁当希望の有無</t>
  </si>
  <si>
    <t>アナウンス</t>
  </si>
  <si>
    <t>朗読</t>
  </si>
  <si>
    <t>ラジオドキュメント</t>
  </si>
  <si>
    <t>テレビドキュメント</t>
  </si>
  <si>
    <t>ラジオドラマ</t>
  </si>
  <si>
    <t>テレビドラマ</t>
  </si>
  <si>
    <t>引率人数</t>
  </si>
  <si>
    <t>合計</t>
  </si>
  <si>
    <t>エントリー数一覧</t>
  </si>
  <si>
    <t>参加料</t>
  </si>
  <si>
    <t>部門</t>
  </si>
  <si>
    <t>人数・作品数</t>
  </si>
  <si>
    <t>※このシートは保護されています。保護を解除しないでください。</t>
  </si>
  <si>
    <t>※欄が足りない場合は、複数のファイルを使ってください。</t>
  </si>
  <si>
    <t>アナウンス・朗読の予選録音CD・原稿提出</t>
  </si>
  <si>
    <t>このシートのE-mail提出期限</t>
  </si>
  <si>
    <t>大会当日持参</t>
  </si>
  <si>
    <t>※申込みの締め切りについての注意事項</t>
  </si>
  <si>
    <t>番組部門の進行表・CUEシート、作品、提出期限</t>
  </si>
  <si>
    <r>
      <t xml:space="preserve">第６５回NHK杯全国高校放送コンテスト新潟県予選　兼  第５９回新潟県高等学校放送コンテスト　参加申込書
</t>
    </r>
    <r>
      <rPr>
        <sz val="12"/>
        <color indexed="8"/>
        <rFont val="ＭＳ Ｐゴシック"/>
        <family val="3"/>
      </rPr>
      <t>この様式を入力し、データを事務局へE-mailで送り、さらに、印刷・押印されたものを郵送か、大会当日受付にて提出してください。</t>
    </r>
  </si>
  <si>
    <t>夏目漱石「文鳥・夢十夜」</t>
  </si>
  <si>
    <t>紀貫之「土佐日記」</t>
  </si>
  <si>
    <t>川上弘美「なんとなくな日々」</t>
  </si>
  <si>
    <t>小川糸「リボン」</t>
  </si>
  <si>
    <t>Ｏ・ヘンリー「賢者の贈りもの」</t>
  </si>
  <si>
    <t>5月28日(月)</t>
  </si>
  <si>
    <t>当番校（長岡商業）必着</t>
  </si>
  <si>
    <t>当番校（長岡大手）必着</t>
  </si>
  <si>
    <t>5月31日(木)</t>
  </si>
  <si>
    <t>6月13日(水)</t>
  </si>
  <si>
    <t>※大会参加料は、申込みの時点で確定します。5月31日（木）までに振込をしてください。
　読みの分野で予選不通過の場合や、番組の分野で棄権の場合でも返金はできません。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</si>
</sst>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22"/>
      <color indexed="10"/>
      <name val="ＭＳ Ｐゴシック"/>
      <family val="3"/>
    </font>
    <font>
      <sz val="20"/>
      <color indexed="8"/>
      <name val="ＭＳ Ｐゴシック"/>
      <family val="3"/>
    </font>
    <font>
      <sz val="24"/>
      <color indexed="8"/>
      <name val="ＭＳ Ｐゴシック"/>
      <family val="3"/>
    </font>
    <font>
      <b/>
      <sz val="22"/>
      <color indexed="8"/>
      <name val="ＭＳ ゴシック"/>
      <family val="3"/>
    </font>
    <font>
      <sz val="10"/>
      <color indexed="8"/>
      <name val="HG丸ｺﾞｼｯｸM-PRO"/>
      <family val="3"/>
    </font>
    <font>
      <b/>
      <sz val="11"/>
      <color indexed="8"/>
      <name val="Calibri"/>
      <family val="2"/>
    </font>
    <font>
      <b/>
      <sz val="14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14"/>
      <color indexed="8"/>
      <name val="ＭＳ Ｐゴシック"/>
      <family val="3"/>
    </font>
    <font>
      <sz val="32"/>
      <color indexed="8"/>
      <name val="HG丸ｺﾞｼｯｸM-PRO"/>
      <family val="3"/>
    </font>
    <font>
      <sz val="20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b/>
      <sz val="22"/>
      <color theme="1"/>
      <name val="ＭＳ ゴシック"/>
      <family val="3"/>
    </font>
    <font>
      <sz val="20"/>
      <color theme="1"/>
      <name val="Calibri"/>
      <family val="3"/>
    </font>
    <font>
      <b/>
      <sz val="22"/>
      <color rgb="FFFF0000"/>
      <name val="Calibri"/>
      <family val="3"/>
    </font>
    <font>
      <sz val="24"/>
      <color theme="1"/>
      <name val="Calibri"/>
      <family val="3"/>
    </font>
    <font>
      <sz val="10"/>
      <color rgb="FF00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thin"/>
    </border>
    <border>
      <left style="medium"/>
      <right/>
      <top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dashed"/>
      <right/>
      <top style="thin"/>
      <bottom style="thin"/>
    </border>
    <border>
      <left style="dashed"/>
      <right/>
      <top style="thin"/>
      <bottom style="medium"/>
    </border>
    <border>
      <left/>
      <right style="thin"/>
      <top style="thin"/>
      <bottom style="medium"/>
    </border>
    <border>
      <left style="dashed"/>
      <right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8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7" xfId="0" applyFont="1" applyBorder="1" applyAlignment="1" applyProtection="1">
      <alignment horizontal="center" vertical="center"/>
      <protection/>
    </xf>
    <xf numFmtId="0" fontId="51" fillId="0" borderId="18" xfId="0" applyFont="1" applyBorder="1" applyAlignment="1" applyProtection="1">
      <alignment horizontal="center" vertical="center"/>
      <protection/>
    </xf>
    <xf numFmtId="0" fontId="51" fillId="0" borderId="19" xfId="0" applyFont="1" applyBorder="1" applyAlignment="1" applyProtection="1">
      <alignment horizontal="center" vertical="center"/>
      <protection/>
    </xf>
    <xf numFmtId="0" fontId="51" fillId="0" borderId="10" xfId="0" applyFont="1" applyBorder="1" applyAlignment="1" applyProtection="1">
      <alignment horizontal="center" vertical="center"/>
      <protection/>
    </xf>
    <xf numFmtId="0" fontId="51" fillId="0" borderId="20" xfId="0" applyFont="1" applyBorder="1" applyAlignment="1" applyProtection="1">
      <alignment horizontal="center" vertical="center"/>
      <protection/>
    </xf>
    <xf numFmtId="0" fontId="51" fillId="0" borderId="21" xfId="0" applyFont="1" applyFill="1" applyBorder="1" applyAlignment="1" applyProtection="1">
      <alignment horizontal="center" vertical="center"/>
      <protection/>
    </xf>
    <xf numFmtId="0" fontId="51" fillId="0" borderId="22" xfId="0" applyFont="1" applyBorder="1" applyAlignment="1" applyProtection="1">
      <alignment horizontal="center" vertical="center" wrapText="1"/>
      <protection/>
    </xf>
    <xf numFmtId="0" fontId="51" fillId="0" borderId="23" xfId="0" applyFont="1" applyBorder="1" applyAlignment="1" applyProtection="1">
      <alignment horizontal="center" vertical="center"/>
      <protection/>
    </xf>
    <xf numFmtId="0" fontId="51" fillId="0" borderId="23" xfId="0" applyFont="1" applyBorder="1" applyAlignment="1" applyProtection="1">
      <alignment horizontal="left" vertical="center" indent="1"/>
      <protection/>
    </xf>
    <xf numFmtId="0" fontId="51" fillId="0" borderId="0" xfId="0" applyFont="1" applyBorder="1" applyAlignment="1" applyProtection="1">
      <alignment horizontal="left" vertical="center" indent="1"/>
      <protection/>
    </xf>
    <xf numFmtId="0" fontId="51" fillId="0" borderId="0" xfId="0" applyFont="1" applyBorder="1" applyAlignment="1">
      <alignment horizontal="center" vertical="center"/>
    </xf>
    <xf numFmtId="0" fontId="51" fillId="0" borderId="24" xfId="0" applyFont="1" applyBorder="1" applyAlignment="1" applyProtection="1">
      <alignment horizontal="center" vertical="center"/>
      <protection/>
    </xf>
    <xf numFmtId="0" fontId="51" fillId="0" borderId="25" xfId="0" applyFont="1" applyBorder="1" applyAlignment="1" applyProtection="1">
      <alignment horizontal="center" vertical="center"/>
      <protection/>
    </xf>
    <xf numFmtId="0" fontId="52" fillId="0" borderId="0" xfId="0" applyFont="1" applyAlignment="1" applyProtection="1">
      <alignment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vertical="center"/>
      <protection/>
    </xf>
    <xf numFmtId="0" fontId="52" fillId="0" borderId="17" xfId="0" applyFont="1" applyBorder="1" applyAlignment="1" applyProtection="1">
      <alignment horizontal="center" vertical="center"/>
      <protection/>
    </xf>
    <xf numFmtId="0" fontId="52" fillId="0" borderId="18" xfId="0" applyFont="1" applyBorder="1" applyAlignment="1" applyProtection="1">
      <alignment horizontal="center" vertical="center"/>
      <protection/>
    </xf>
    <xf numFmtId="0" fontId="52" fillId="0" borderId="19" xfId="0" applyFont="1" applyBorder="1" applyAlignment="1" applyProtection="1">
      <alignment horizontal="center" vertical="center"/>
      <protection/>
    </xf>
    <xf numFmtId="0" fontId="52" fillId="0" borderId="10" xfId="0" applyFont="1" applyBorder="1" applyAlignment="1" applyProtection="1">
      <alignment horizontal="center" vertical="center"/>
      <protection/>
    </xf>
    <xf numFmtId="0" fontId="52" fillId="0" borderId="10" xfId="0" applyFont="1" applyBorder="1" applyAlignment="1" applyProtection="1">
      <alignment horizontal="center" vertical="center"/>
      <protection locked="0"/>
    </xf>
    <xf numFmtId="0" fontId="52" fillId="0" borderId="20" xfId="0" applyFont="1" applyBorder="1" applyAlignment="1" applyProtection="1">
      <alignment horizontal="center" vertical="center"/>
      <protection/>
    </xf>
    <xf numFmtId="0" fontId="52" fillId="0" borderId="20" xfId="0" applyFont="1" applyBorder="1" applyAlignment="1" applyProtection="1">
      <alignment horizontal="center" vertical="center"/>
      <protection locked="0"/>
    </xf>
    <xf numFmtId="0" fontId="52" fillId="0" borderId="21" xfId="0" applyFont="1" applyFill="1" applyBorder="1" applyAlignment="1" applyProtection="1">
      <alignment horizontal="center" vertical="center"/>
      <protection/>
    </xf>
    <xf numFmtId="0" fontId="52" fillId="0" borderId="22" xfId="0" applyFont="1" applyBorder="1" applyAlignment="1" applyProtection="1">
      <alignment horizontal="center" vertical="center" wrapText="1"/>
      <protection/>
    </xf>
    <xf numFmtId="0" fontId="52" fillId="0" borderId="26" xfId="0" applyFont="1" applyBorder="1" applyAlignment="1" applyProtection="1">
      <alignment horizontal="center" vertical="center"/>
      <protection locked="0"/>
    </xf>
    <xf numFmtId="0" fontId="52" fillId="0" borderId="24" xfId="0" applyFont="1" applyBorder="1" applyAlignment="1" applyProtection="1">
      <alignment horizontal="center" vertical="center"/>
      <protection locked="0"/>
    </xf>
    <xf numFmtId="0" fontId="52" fillId="0" borderId="27" xfId="0" applyFont="1" applyBorder="1" applyAlignment="1" applyProtection="1">
      <alignment horizontal="center" vertical="center"/>
      <protection locked="0"/>
    </xf>
    <xf numFmtId="0" fontId="52" fillId="0" borderId="25" xfId="0" applyFont="1" applyBorder="1" applyAlignment="1" applyProtection="1">
      <alignment horizontal="center" vertical="center"/>
      <protection locked="0"/>
    </xf>
    <xf numFmtId="0" fontId="52" fillId="0" borderId="18" xfId="0" applyFont="1" applyBorder="1" applyAlignment="1" applyProtection="1">
      <alignment horizontal="center" vertical="center"/>
      <protection/>
    </xf>
    <xf numFmtId="0" fontId="52" fillId="0" borderId="28" xfId="0" applyFont="1" applyBorder="1" applyAlignment="1" applyProtection="1">
      <alignment horizontal="center" vertical="center"/>
      <protection/>
    </xf>
    <xf numFmtId="0" fontId="52" fillId="0" borderId="23" xfId="0" applyFont="1" applyBorder="1" applyAlignment="1" applyProtection="1">
      <alignment horizontal="center" vertical="center"/>
      <protection/>
    </xf>
    <xf numFmtId="0" fontId="52" fillId="0" borderId="23" xfId="0" applyFont="1" applyBorder="1" applyAlignment="1" applyProtection="1">
      <alignment horizontal="left" vertical="center" indent="1"/>
      <protection/>
    </xf>
    <xf numFmtId="0" fontId="52" fillId="0" borderId="0" xfId="0" applyFont="1" applyBorder="1" applyAlignment="1" applyProtection="1">
      <alignment horizontal="left" vertical="center" indent="1"/>
      <protection/>
    </xf>
    <xf numFmtId="0" fontId="52" fillId="0" borderId="0" xfId="0" applyFont="1" applyBorder="1" applyAlignment="1">
      <alignment horizontal="center" vertical="center"/>
    </xf>
    <xf numFmtId="0" fontId="51" fillId="0" borderId="11" xfId="0" applyFont="1" applyBorder="1" applyAlignment="1" applyProtection="1">
      <alignment horizontal="center" vertical="center"/>
      <protection/>
    </xf>
    <xf numFmtId="0" fontId="51" fillId="0" borderId="12" xfId="0" applyFont="1" applyBorder="1" applyAlignment="1" applyProtection="1">
      <alignment horizontal="center" vertical="center"/>
      <protection/>
    </xf>
    <xf numFmtId="0" fontId="51" fillId="0" borderId="13" xfId="0" applyFont="1" applyBorder="1" applyAlignment="1" applyProtection="1">
      <alignment horizontal="center" vertical="center"/>
      <protection/>
    </xf>
    <xf numFmtId="0" fontId="52" fillId="0" borderId="11" xfId="0" applyFont="1" applyBorder="1" applyAlignment="1" applyProtection="1">
      <alignment horizontal="center" vertical="center"/>
      <protection/>
    </xf>
    <xf numFmtId="0" fontId="52" fillId="0" borderId="12" xfId="0" applyFont="1" applyBorder="1" applyAlignment="1" applyProtection="1">
      <alignment horizontal="center" vertical="center"/>
      <protection/>
    </xf>
    <xf numFmtId="0" fontId="52" fillId="0" borderId="13" xfId="0" applyFont="1" applyBorder="1" applyAlignment="1" applyProtection="1">
      <alignment horizontal="center" vertical="center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20" xfId="0" applyFont="1" applyFill="1" applyBorder="1" applyAlignment="1" applyProtection="1">
      <alignment horizontal="center" vertical="center"/>
      <protection/>
    </xf>
    <xf numFmtId="0" fontId="51" fillId="33" borderId="26" xfId="0" applyFont="1" applyFill="1" applyBorder="1" applyAlignment="1" applyProtection="1">
      <alignment horizontal="center" vertical="center"/>
      <protection/>
    </xf>
    <xf numFmtId="0" fontId="51" fillId="33" borderId="27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 applyProtection="1">
      <alignment horizontal="left" vertical="center" indent="1"/>
      <protection/>
    </xf>
    <xf numFmtId="0" fontId="51" fillId="33" borderId="24" xfId="0" applyFont="1" applyFill="1" applyBorder="1" applyAlignment="1" applyProtection="1">
      <alignment horizontal="center" vertical="center"/>
      <protection/>
    </xf>
    <xf numFmtId="0" fontId="51" fillId="33" borderId="20" xfId="0" applyFont="1" applyFill="1" applyBorder="1" applyAlignment="1" applyProtection="1">
      <alignment horizontal="left" vertical="center" indent="1"/>
      <protection/>
    </xf>
    <xf numFmtId="0" fontId="51" fillId="33" borderId="25" xfId="0" applyFont="1" applyFill="1" applyBorder="1" applyAlignment="1" applyProtection="1">
      <alignment horizontal="center" vertical="center"/>
      <protection/>
    </xf>
    <xf numFmtId="0" fontId="52" fillId="0" borderId="12" xfId="0" applyFont="1" applyBorder="1" applyAlignment="1" applyProtection="1">
      <alignment vertical="center"/>
      <protection/>
    </xf>
    <xf numFmtId="0" fontId="52" fillId="0" borderId="10" xfId="0" applyFont="1" applyBorder="1" applyAlignment="1" applyProtection="1">
      <alignment vertical="center"/>
      <protection/>
    </xf>
    <xf numFmtId="6" fontId="52" fillId="0" borderId="10" xfId="57" applyFont="1" applyBorder="1" applyAlignment="1" applyProtection="1">
      <alignment horizontal="right" vertical="center"/>
      <protection/>
    </xf>
    <xf numFmtId="0" fontId="52" fillId="0" borderId="24" xfId="0" applyFont="1" applyBorder="1" applyAlignment="1" applyProtection="1">
      <alignment vertical="center"/>
      <protection/>
    </xf>
    <xf numFmtId="0" fontId="52" fillId="0" borderId="24" xfId="0" applyFont="1" applyBorder="1" applyAlignment="1" applyProtection="1">
      <alignment horizontal="center" vertical="center"/>
      <protection/>
    </xf>
    <xf numFmtId="0" fontId="52" fillId="0" borderId="13" xfId="0" applyFont="1" applyBorder="1" applyAlignment="1" applyProtection="1">
      <alignment vertical="center"/>
      <protection/>
    </xf>
    <xf numFmtId="0" fontId="52" fillId="0" borderId="27" xfId="0" applyFont="1" applyBorder="1" applyAlignment="1" applyProtection="1">
      <alignment vertical="center"/>
      <protection/>
    </xf>
    <xf numFmtId="6" fontId="52" fillId="0" borderId="29" xfId="57" applyFont="1" applyBorder="1" applyAlignment="1" applyProtection="1">
      <alignment horizontal="right" vertical="center"/>
      <protection/>
    </xf>
    <xf numFmtId="6" fontId="52" fillId="0" borderId="30" xfId="0" applyNumberFormat="1" applyFont="1" applyBorder="1" applyAlignment="1" applyProtection="1">
      <alignment vertical="center"/>
      <protection/>
    </xf>
    <xf numFmtId="0" fontId="52" fillId="0" borderId="31" xfId="0" applyFont="1" applyBorder="1" applyAlignment="1" applyProtection="1">
      <alignment horizontal="center" vertical="center"/>
      <protection/>
    </xf>
    <xf numFmtId="0" fontId="52" fillId="0" borderId="32" xfId="0" applyFont="1" applyBorder="1" applyAlignment="1" applyProtection="1">
      <alignment vertical="center"/>
      <protection/>
    </xf>
    <xf numFmtId="0" fontId="52" fillId="0" borderId="10" xfId="0" applyFont="1" applyBorder="1" applyAlignment="1" applyProtection="1">
      <alignment horizontal="left" vertical="center" indent="1"/>
      <protection locked="0"/>
    </xf>
    <xf numFmtId="0" fontId="52" fillId="0" borderId="20" xfId="0" applyFont="1" applyBorder="1" applyAlignment="1" applyProtection="1">
      <alignment horizontal="left" vertical="center" indent="1"/>
      <protection locked="0"/>
    </xf>
    <xf numFmtId="0" fontId="53" fillId="28" borderId="33" xfId="0" applyFont="1" applyFill="1" applyBorder="1" applyAlignment="1" applyProtection="1">
      <alignment horizontal="right" vertical="center" indent="1"/>
      <protection/>
    </xf>
    <xf numFmtId="0" fontId="53" fillId="28" borderId="15" xfId="0" applyFont="1" applyFill="1" applyBorder="1" applyAlignment="1" applyProtection="1">
      <alignment horizontal="right" vertical="center" indent="1"/>
      <protection/>
    </xf>
    <xf numFmtId="0" fontId="52" fillId="0" borderId="18" xfId="0" applyFont="1" applyBorder="1" applyAlignment="1" applyProtection="1">
      <alignment horizontal="center" vertical="center"/>
      <protection/>
    </xf>
    <xf numFmtId="0" fontId="52" fillId="0" borderId="0" xfId="0" applyFont="1" applyBorder="1" applyAlignment="1">
      <alignment horizontal="center" vertical="center"/>
    </xf>
    <xf numFmtId="0" fontId="52" fillId="0" borderId="10" xfId="0" applyFont="1" applyBorder="1" applyAlignment="1" applyProtection="1">
      <alignment horizontal="left" vertical="center" indent="1"/>
      <protection locked="0"/>
    </xf>
    <xf numFmtId="0" fontId="51" fillId="0" borderId="34" xfId="0" applyFont="1" applyFill="1" applyBorder="1" applyAlignment="1" applyProtection="1">
      <alignment horizontal="left" vertical="center" indent="1"/>
      <protection/>
    </xf>
    <xf numFmtId="0" fontId="51" fillId="0" borderId="0" xfId="0" applyFont="1" applyFill="1" applyBorder="1" applyAlignment="1" applyProtection="1">
      <alignment horizontal="left" vertical="center" indent="1"/>
      <protection/>
    </xf>
    <xf numFmtId="0" fontId="52" fillId="0" borderId="20" xfId="0" applyFont="1" applyBorder="1" applyAlignment="1" applyProtection="1">
      <alignment horizontal="left" vertical="center" indent="1"/>
      <protection locked="0"/>
    </xf>
    <xf numFmtId="0" fontId="51" fillId="0" borderId="34" xfId="0" applyFont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 applyProtection="1">
      <alignment horizontal="left" vertical="center" wrapText="1" indent="1"/>
      <protection/>
    </xf>
    <xf numFmtId="0" fontId="52" fillId="0" borderId="11" xfId="0" applyFont="1" applyBorder="1" applyAlignment="1" applyProtection="1">
      <alignment horizontal="center" vertical="center" wrapText="1"/>
      <protection/>
    </xf>
    <xf numFmtId="0" fontId="52" fillId="0" borderId="12" xfId="0" applyFont="1" applyBorder="1" applyAlignment="1" applyProtection="1">
      <alignment horizontal="center" vertical="center"/>
      <protection/>
    </xf>
    <xf numFmtId="0" fontId="52" fillId="0" borderId="13" xfId="0" applyFont="1" applyBorder="1" applyAlignment="1" applyProtection="1">
      <alignment horizontal="center" vertical="center"/>
      <protection/>
    </xf>
    <xf numFmtId="0" fontId="52" fillId="0" borderId="35" xfId="0" applyFont="1" applyBorder="1" applyAlignment="1" applyProtection="1">
      <alignment horizontal="center" vertical="center"/>
      <protection/>
    </xf>
    <xf numFmtId="0" fontId="52" fillId="0" borderId="14" xfId="0" applyFont="1" applyBorder="1" applyAlignment="1" applyProtection="1">
      <alignment horizontal="center" vertical="center"/>
      <protection/>
    </xf>
    <xf numFmtId="0" fontId="52" fillId="0" borderId="36" xfId="0" applyFont="1" applyBorder="1" applyAlignment="1" applyProtection="1">
      <alignment horizontal="center" vertical="center"/>
      <protection/>
    </xf>
    <xf numFmtId="0" fontId="52" fillId="0" borderId="26" xfId="0" applyFont="1" applyBorder="1" applyAlignment="1" applyProtection="1">
      <alignment horizontal="left" vertical="center" indent="1"/>
      <protection locked="0"/>
    </xf>
    <xf numFmtId="0" fontId="52" fillId="0" borderId="15" xfId="0" applyFont="1" applyBorder="1" applyAlignment="1" applyProtection="1">
      <alignment horizontal="left" vertical="center" indent="1"/>
      <protection locked="0"/>
    </xf>
    <xf numFmtId="0" fontId="52" fillId="0" borderId="37" xfId="0" applyFont="1" applyBorder="1" applyAlignment="1" applyProtection="1">
      <alignment horizontal="left" vertical="center" indent="1"/>
      <protection locked="0"/>
    </xf>
    <xf numFmtId="0" fontId="52" fillId="0" borderId="27" xfId="0" applyFont="1" applyBorder="1" applyAlignment="1" applyProtection="1">
      <alignment horizontal="left" vertical="center" indent="1"/>
      <protection locked="0"/>
    </xf>
    <xf numFmtId="0" fontId="52" fillId="0" borderId="16" xfId="0" applyFont="1" applyBorder="1" applyAlignment="1" applyProtection="1">
      <alignment horizontal="left" vertical="center" indent="1"/>
      <protection locked="0"/>
    </xf>
    <xf numFmtId="0" fontId="52" fillId="0" borderId="38" xfId="0" applyFont="1" applyBorder="1" applyAlignment="1" applyProtection="1">
      <alignment horizontal="left" vertical="center" indent="1"/>
      <protection locked="0"/>
    </xf>
    <xf numFmtId="0" fontId="52" fillId="0" borderId="39" xfId="0" applyFont="1" applyBorder="1" applyAlignment="1" applyProtection="1">
      <alignment horizontal="left" vertical="center" wrapText="1" indent="1" shrinkToFit="1"/>
      <protection/>
    </xf>
    <xf numFmtId="0" fontId="52" fillId="0" borderId="19" xfId="0" applyFont="1" applyBorder="1" applyAlignment="1" applyProtection="1">
      <alignment horizontal="left" vertical="center" wrapText="1" indent="1" shrinkToFit="1"/>
      <protection/>
    </xf>
    <xf numFmtId="0" fontId="52" fillId="0" borderId="40" xfId="0" applyFont="1" applyBorder="1" applyAlignment="1" applyProtection="1">
      <alignment horizontal="left" vertical="center" wrapText="1" indent="1" shrinkToFit="1"/>
      <protection/>
    </xf>
    <xf numFmtId="0" fontId="52" fillId="0" borderId="41" xfId="0" applyFont="1" applyBorder="1" applyAlignment="1" applyProtection="1">
      <alignment horizontal="left" vertical="center" wrapText="1" indent="1" shrinkToFit="1"/>
      <protection/>
    </xf>
    <xf numFmtId="0" fontId="52" fillId="0" borderId="26" xfId="0" applyFont="1" applyBorder="1" applyAlignment="1" applyProtection="1">
      <alignment horizontal="center" vertical="center"/>
      <protection locked="0"/>
    </xf>
    <xf numFmtId="0" fontId="52" fillId="0" borderId="15" xfId="0" applyFont="1" applyBorder="1" applyAlignment="1" applyProtection="1">
      <alignment horizontal="center" vertical="center"/>
      <protection locked="0"/>
    </xf>
    <xf numFmtId="0" fontId="52" fillId="0" borderId="37" xfId="0" applyFont="1" applyBorder="1" applyAlignment="1" applyProtection="1">
      <alignment horizontal="center" vertical="center"/>
      <protection locked="0"/>
    </xf>
    <xf numFmtId="0" fontId="52" fillId="0" borderId="27" xfId="0" applyFont="1" applyBorder="1" applyAlignment="1" applyProtection="1">
      <alignment horizontal="center" vertical="center"/>
      <protection locked="0"/>
    </xf>
    <xf numFmtId="0" fontId="52" fillId="0" borderId="16" xfId="0" applyFont="1" applyBorder="1" applyAlignment="1" applyProtection="1">
      <alignment horizontal="center" vertical="center"/>
      <protection locked="0"/>
    </xf>
    <xf numFmtId="0" fontId="52" fillId="0" borderId="38" xfId="0" applyFont="1" applyBorder="1" applyAlignment="1" applyProtection="1">
      <alignment horizontal="center" vertical="center"/>
      <protection locked="0"/>
    </xf>
    <xf numFmtId="0" fontId="52" fillId="0" borderId="11" xfId="0" applyFont="1" applyBorder="1" applyAlignment="1" applyProtection="1">
      <alignment horizontal="center" vertical="center" textRotation="255"/>
      <protection/>
    </xf>
    <xf numFmtId="0" fontId="52" fillId="0" borderId="12" xfId="0" applyFont="1" applyBorder="1" applyAlignment="1" applyProtection="1">
      <alignment horizontal="center" vertical="center" textRotation="255"/>
      <protection/>
    </xf>
    <xf numFmtId="0" fontId="52" fillId="0" borderId="13" xfId="0" applyFont="1" applyBorder="1" applyAlignment="1" applyProtection="1">
      <alignment horizontal="center" vertical="center" textRotation="255"/>
      <protection/>
    </xf>
    <xf numFmtId="0" fontId="52" fillId="0" borderId="42" xfId="0" applyFont="1" applyBorder="1" applyAlignment="1" applyProtection="1">
      <alignment horizontal="center" vertical="center"/>
      <protection/>
    </xf>
    <xf numFmtId="0" fontId="53" fillId="28" borderId="33" xfId="0" applyFont="1" applyFill="1" applyBorder="1" applyAlignment="1" applyProtection="1">
      <alignment horizontal="left" vertical="center"/>
      <protection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2" fillId="0" borderId="15" xfId="0" applyFont="1" applyBorder="1" applyAlignment="1" applyProtection="1">
      <alignment horizontal="left" vertical="center"/>
      <protection/>
    </xf>
    <xf numFmtId="0" fontId="52" fillId="0" borderId="37" xfId="0" applyFont="1" applyBorder="1" applyAlignment="1" applyProtection="1">
      <alignment horizontal="left" vertical="center"/>
      <protection/>
    </xf>
    <xf numFmtId="0" fontId="52" fillId="0" borderId="41" xfId="0" applyFont="1" applyBorder="1" applyAlignment="1" applyProtection="1">
      <alignment horizontal="center" vertical="center"/>
      <protection/>
    </xf>
    <xf numFmtId="0" fontId="52" fillId="0" borderId="25" xfId="0" applyFont="1" applyBorder="1" applyAlignment="1" applyProtection="1">
      <alignment horizontal="center" vertical="center"/>
      <protection/>
    </xf>
    <xf numFmtId="0" fontId="54" fillId="0" borderId="35" xfId="0" applyFont="1" applyBorder="1" applyAlignment="1" applyProtection="1">
      <alignment horizontal="center" vertical="center"/>
      <protection locked="0"/>
    </xf>
    <xf numFmtId="0" fontId="54" fillId="0" borderId="14" xfId="0" applyFont="1" applyBorder="1" applyAlignment="1" applyProtection="1">
      <alignment horizontal="center" vertical="center"/>
      <protection locked="0"/>
    </xf>
    <xf numFmtId="0" fontId="54" fillId="0" borderId="36" xfId="0" applyFont="1" applyBorder="1" applyAlignment="1" applyProtection="1">
      <alignment horizontal="center" vertical="center"/>
      <protection locked="0"/>
    </xf>
    <xf numFmtId="0" fontId="54" fillId="0" borderId="26" xfId="0" applyFont="1" applyBorder="1" applyAlignment="1" applyProtection="1">
      <alignment horizontal="center" vertical="center"/>
      <protection locked="0"/>
    </xf>
    <xf numFmtId="0" fontId="54" fillId="0" borderId="15" xfId="0" applyFont="1" applyBorder="1" applyAlignment="1" applyProtection="1">
      <alignment horizontal="center" vertical="center"/>
      <protection locked="0"/>
    </xf>
    <xf numFmtId="0" fontId="54" fillId="0" borderId="27" xfId="0" applyFont="1" applyBorder="1" applyAlignment="1" applyProtection="1">
      <alignment horizontal="center" vertical="center"/>
      <protection locked="0"/>
    </xf>
    <xf numFmtId="0" fontId="54" fillId="0" borderId="16" xfId="0" applyFont="1" applyBorder="1" applyAlignment="1" applyProtection="1">
      <alignment horizontal="center" vertical="center"/>
      <protection locked="0"/>
    </xf>
    <xf numFmtId="0" fontId="52" fillId="0" borderId="28" xfId="0" applyFont="1" applyBorder="1" applyAlignment="1" applyProtection="1">
      <alignment horizontal="left" vertical="center" indent="1" shrinkToFit="1"/>
      <protection/>
    </xf>
    <xf numFmtId="0" fontId="53" fillId="28" borderId="43" xfId="0" applyFont="1" applyFill="1" applyBorder="1" applyAlignment="1" applyProtection="1">
      <alignment horizontal="left" vertical="center" indent="3"/>
      <protection/>
    </xf>
    <xf numFmtId="0" fontId="53" fillId="28" borderId="33" xfId="0" applyFont="1" applyFill="1" applyBorder="1" applyAlignment="1" applyProtection="1">
      <alignment horizontal="left" vertical="center" indent="3"/>
      <protection/>
    </xf>
    <xf numFmtId="0" fontId="53" fillId="28" borderId="44" xfId="0" applyFont="1" applyFill="1" applyBorder="1" applyAlignment="1" applyProtection="1">
      <alignment horizontal="left" vertical="center" indent="3" shrinkToFit="1"/>
      <protection/>
    </xf>
    <xf numFmtId="0" fontId="53" fillId="28" borderId="15" xfId="0" applyFont="1" applyFill="1" applyBorder="1" applyAlignment="1" applyProtection="1">
      <alignment horizontal="left" vertical="center" indent="3" shrinkToFit="1"/>
      <protection/>
    </xf>
    <xf numFmtId="0" fontId="55" fillId="0" borderId="34" xfId="0" applyFont="1" applyBorder="1" applyAlignment="1" applyProtection="1">
      <alignment horizontal="left" vertical="center" wrapText="1" indent="1"/>
      <protection/>
    </xf>
    <xf numFmtId="0" fontId="55" fillId="0" borderId="0" xfId="0" applyFont="1" applyBorder="1" applyAlignment="1" applyProtection="1">
      <alignment horizontal="left" vertical="center" wrapText="1" indent="1"/>
      <protection/>
    </xf>
    <xf numFmtId="0" fontId="55" fillId="6" borderId="34" xfId="0" applyFont="1" applyFill="1" applyBorder="1" applyAlignment="1" applyProtection="1">
      <alignment horizontal="left" vertical="center" indent="1"/>
      <protection/>
    </xf>
    <xf numFmtId="0" fontId="55" fillId="6" borderId="0" xfId="0" applyFont="1" applyFill="1" applyAlignment="1" applyProtection="1">
      <alignment horizontal="left" vertical="center" indent="1"/>
      <protection/>
    </xf>
    <xf numFmtId="0" fontId="53" fillId="28" borderId="33" xfId="0" applyFont="1" applyFill="1" applyBorder="1" applyAlignment="1" applyProtection="1">
      <alignment horizontal="left" vertical="center" shrinkToFit="1"/>
      <protection/>
    </xf>
    <xf numFmtId="0" fontId="51" fillId="0" borderId="35" xfId="0" applyFont="1" applyBorder="1" applyAlignment="1" applyProtection="1">
      <alignment horizontal="center" vertical="center"/>
      <protection/>
    </xf>
    <xf numFmtId="0" fontId="51" fillId="0" borderId="14" xfId="0" applyFont="1" applyBorder="1" applyAlignment="1" applyProtection="1">
      <alignment horizontal="center" vertical="center"/>
      <protection/>
    </xf>
    <xf numFmtId="0" fontId="51" fillId="0" borderId="36" xfId="0" applyFont="1" applyBorder="1" applyAlignment="1" applyProtection="1">
      <alignment horizontal="center" vertical="center"/>
      <protection/>
    </xf>
    <xf numFmtId="0" fontId="51" fillId="33" borderId="26" xfId="0" applyFont="1" applyFill="1" applyBorder="1" applyAlignment="1" applyProtection="1">
      <alignment horizontal="left" vertical="center" indent="1"/>
      <protection/>
    </xf>
    <xf numFmtId="0" fontId="51" fillId="33" borderId="15" xfId="0" applyFont="1" applyFill="1" applyBorder="1" applyAlignment="1" applyProtection="1">
      <alignment horizontal="left" vertical="center" indent="1"/>
      <protection/>
    </xf>
    <xf numFmtId="0" fontId="51" fillId="33" borderId="37" xfId="0" applyFont="1" applyFill="1" applyBorder="1" applyAlignment="1" applyProtection="1">
      <alignment horizontal="left" vertical="center" indent="1"/>
      <protection/>
    </xf>
    <xf numFmtId="0" fontId="51" fillId="33" borderId="27" xfId="0" applyFont="1" applyFill="1" applyBorder="1" applyAlignment="1" applyProtection="1">
      <alignment horizontal="left" vertical="center" indent="1"/>
      <protection/>
    </xf>
    <xf numFmtId="0" fontId="51" fillId="33" borderId="16" xfId="0" applyFont="1" applyFill="1" applyBorder="1" applyAlignment="1" applyProtection="1">
      <alignment horizontal="left" vertical="center" indent="1"/>
      <protection/>
    </xf>
    <xf numFmtId="0" fontId="51" fillId="33" borderId="38" xfId="0" applyFont="1" applyFill="1" applyBorder="1" applyAlignment="1" applyProtection="1">
      <alignment horizontal="left" vertical="center" indent="1"/>
      <protection/>
    </xf>
    <xf numFmtId="0" fontId="51" fillId="0" borderId="11" xfId="0" applyFont="1" applyBorder="1" applyAlignment="1" applyProtection="1">
      <alignment horizontal="center" vertical="center" wrapText="1"/>
      <protection/>
    </xf>
    <xf numFmtId="0" fontId="51" fillId="0" borderId="12" xfId="0" applyFont="1" applyBorder="1" applyAlignment="1" applyProtection="1">
      <alignment horizontal="center" vertical="center"/>
      <protection/>
    </xf>
    <xf numFmtId="0" fontId="51" fillId="0" borderId="13" xfId="0" applyFont="1" applyBorder="1" applyAlignment="1" applyProtection="1">
      <alignment horizontal="center" vertical="center"/>
      <protection/>
    </xf>
    <xf numFmtId="0" fontId="51" fillId="0" borderId="18" xfId="0" applyFont="1" applyBorder="1" applyAlignment="1" applyProtection="1">
      <alignment horizontal="center" vertical="center"/>
      <protection/>
    </xf>
    <xf numFmtId="0" fontId="51" fillId="33" borderId="10" xfId="0" applyFont="1" applyFill="1" applyBorder="1" applyAlignment="1" applyProtection="1">
      <alignment horizontal="left" vertical="center" indent="1"/>
      <protection/>
    </xf>
    <xf numFmtId="0" fontId="51" fillId="33" borderId="20" xfId="0" applyFont="1" applyFill="1" applyBorder="1" applyAlignment="1" applyProtection="1">
      <alignment horizontal="left" vertical="center" indent="1"/>
      <protection/>
    </xf>
    <xf numFmtId="0" fontId="51" fillId="0" borderId="39" xfId="0" applyFont="1" applyBorder="1" applyAlignment="1" applyProtection="1">
      <alignment horizontal="left" vertical="center" wrapText="1" indent="1" shrinkToFit="1"/>
      <protection/>
    </xf>
    <xf numFmtId="0" fontId="51" fillId="0" borderId="19" xfId="0" applyFont="1" applyBorder="1" applyAlignment="1" applyProtection="1">
      <alignment horizontal="left" vertical="center" wrapText="1" indent="1" shrinkToFit="1"/>
      <protection/>
    </xf>
    <xf numFmtId="0" fontId="51" fillId="0" borderId="40" xfId="0" applyFont="1" applyBorder="1" applyAlignment="1" applyProtection="1">
      <alignment horizontal="left" vertical="center" wrapText="1" indent="1" shrinkToFit="1"/>
      <protection/>
    </xf>
    <xf numFmtId="0" fontId="51" fillId="0" borderId="41" xfId="0" applyFont="1" applyBorder="1" applyAlignment="1" applyProtection="1">
      <alignment horizontal="left" vertical="center" wrapText="1" indent="1" shrinkToFit="1"/>
      <protection/>
    </xf>
    <xf numFmtId="0" fontId="51" fillId="0" borderId="26" xfId="0" applyFont="1" applyBorder="1" applyAlignment="1" applyProtection="1">
      <alignment horizontal="center" vertical="center"/>
      <protection/>
    </xf>
    <xf numFmtId="0" fontId="51" fillId="0" borderId="15" xfId="0" applyFont="1" applyBorder="1" applyAlignment="1" applyProtection="1">
      <alignment horizontal="center" vertical="center"/>
      <protection/>
    </xf>
    <xf numFmtId="0" fontId="51" fillId="0" borderId="37" xfId="0" applyFont="1" applyBorder="1" applyAlignment="1" applyProtection="1">
      <alignment horizontal="center" vertical="center"/>
      <protection/>
    </xf>
    <xf numFmtId="0" fontId="51" fillId="0" borderId="27" xfId="0" applyFont="1" applyBorder="1" applyAlignment="1" applyProtection="1">
      <alignment horizontal="center" vertical="center"/>
      <protection/>
    </xf>
    <xf numFmtId="0" fontId="51" fillId="0" borderId="16" xfId="0" applyFont="1" applyBorder="1" applyAlignment="1" applyProtection="1">
      <alignment horizontal="center" vertical="center"/>
      <protection/>
    </xf>
    <xf numFmtId="0" fontId="51" fillId="0" borderId="38" xfId="0" applyFont="1" applyBorder="1" applyAlignment="1" applyProtection="1">
      <alignment horizontal="center" vertical="center"/>
      <protection/>
    </xf>
    <xf numFmtId="0" fontId="51" fillId="0" borderId="0" xfId="0" applyFont="1" applyBorder="1" applyAlignment="1">
      <alignment horizontal="center" vertical="center"/>
    </xf>
    <xf numFmtId="0" fontId="56" fillId="33" borderId="17" xfId="0" applyFont="1" applyFill="1" applyBorder="1" applyAlignment="1" applyProtection="1">
      <alignment horizontal="center" vertical="center"/>
      <protection/>
    </xf>
    <xf numFmtId="0" fontId="56" fillId="33" borderId="18" xfId="0" applyFont="1" applyFill="1" applyBorder="1" applyAlignment="1" applyProtection="1">
      <alignment horizontal="center" vertical="center"/>
      <protection/>
    </xf>
    <xf numFmtId="0" fontId="56" fillId="33" borderId="22" xfId="0" applyFont="1" applyFill="1" applyBorder="1" applyAlignment="1" applyProtection="1">
      <alignment horizontal="center" vertical="center"/>
      <protection/>
    </xf>
    <xf numFmtId="0" fontId="56" fillId="33" borderId="19" xfId="0" applyFont="1" applyFill="1" applyBorder="1" applyAlignment="1" applyProtection="1">
      <alignment horizontal="center" vertical="center"/>
      <protection/>
    </xf>
    <xf numFmtId="0" fontId="56" fillId="33" borderId="10" xfId="0" applyFont="1" applyFill="1" applyBorder="1" applyAlignment="1" applyProtection="1">
      <alignment horizontal="center" vertical="center"/>
      <protection/>
    </xf>
    <xf numFmtId="0" fontId="56" fillId="33" borderId="26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horizontal="left" vertical="center"/>
      <protection/>
    </xf>
    <xf numFmtId="0" fontId="56" fillId="33" borderId="41" xfId="0" applyFont="1" applyFill="1" applyBorder="1" applyAlignment="1" applyProtection="1">
      <alignment horizontal="center" vertical="center"/>
      <protection/>
    </xf>
    <xf numFmtId="0" fontId="56" fillId="33" borderId="20" xfId="0" applyFont="1" applyFill="1" applyBorder="1" applyAlignment="1" applyProtection="1">
      <alignment horizontal="center" vertical="center"/>
      <protection/>
    </xf>
    <xf numFmtId="0" fontId="56" fillId="33" borderId="27" xfId="0" applyFont="1" applyFill="1" applyBorder="1" applyAlignment="1" applyProtection="1">
      <alignment horizontal="center" vertical="center"/>
      <protection/>
    </xf>
    <xf numFmtId="0" fontId="56" fillId="0" borderId="41" xfId="0" applyFont="1" applyBorder="1" applyAlignment="1" applyProtection="1">
      <alignment horizontal="center" vertical="center"/>
      <protection/>
    </xf>
    <xf numFmtId="0" fontId="56" fillId="0" borderId="25" xfId="0" applyFont="1" applyBorder="1" applyAlignment="1" applyProtection="1">
      <alignment horizontal="center" vertical="center"/>
      <protection/>
    </xf>
    <xf numFmtId="0" fontId="51" fillId="0" borderId="42" xfId="0" applyFont="1" applyBorder="1" applyAlignment="1" applyProtection="1">
      <alignment horizontal="center" vertical="center"/>
      <protection/>
    </xf>
    <xf numFmtId="0" fontId="51" fillId="0" borderId="11" xfId="0" applyFont="1" applyBorder="1" applyAlignment="1" applyProtection="1">
      <alignment horizontal="center" vertical="center" textRotation="255"/>
      <protection/>
    </xf>
    <xf numFmtId="0" fontId="51" fillId="0" borderId="12" xfId="0" applyFont="1" applyBorder="1" applyAlignment="1" applyProtection="1">
      <alignment horizontal="center" vertical="center" textRotation="255"/>
      <protection/>
    </xf>
    <xf numFmtId="0" fontId="51" fillId="0" borderId="13" xfId="0" applyFont="1" applyBorder="1" applyAlignment="1" applyProtection="1">
      <alignment horizontal="center" vertical="center" textRotation="255"/>
      <protection/>
    </xf>
    <xf numFmtId="0" fontId="57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895350</xdr:colOff>
      <xdr:row>3</xdr:row>
      <xdr:rowOff>228600</xdr:rowOff>
    </xdr:from>
    <xdr:to>
      <xdr:col>10</xdr:col>
      <xdr:colOff>133350</xdr:colOff>
      <xdr:row>4</xdr:row>
      <xdr:rowOff>447675</xdr:rowOff>
    </xdr:to>
    <xdr:sp>
      <xdr:nvSpPr>
        <xdr:cNvPr id="1" name="角丸四角形吹き出し 1"/>
        <xdr:cNvSpPr>
          <a:spLocks/>
        </xdr:cNvSpPr>
      </xdr:nvSpPr>
      <xdr:spPr>
        <a:xfrm>
          <a:off x="14316075" y="1400175"/>
          <a:ext cx="1876425" cy="742950"/>
        </a:xfrm>
        <a:prstGeom prst="wedgeRoundRectCallout">
          <a:avLst>
            <a:gd name="adj1" fmla="val -80097"/>
            <a:gd name="adj2" fmla="val -43129"/>
          </a:avLst>
        </a:prstGeom>
        <a:solidFill>
          <a:srgbClr val="FFFF00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　書類の提出時には校長の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職印の押印をお願いします。</a:t>
          </a:r>
        </a:p>
      </xdr:txBody>
    </xdr:sp>
    <xdr:clientData/>
  </xdr:twoCellAnchor>
  <xdr:twoCellAnchor>
    <xdr:from>
      <xdr:col>7</xdr:col>
      <xdr:colOff>590550</xdr:colOff>
      <xdr:row>33</xdr:row>
      <xdr:rowOff>466725</xdr:rowOff>
    </xdr:from>
    <xdr:to>
      <xdr:col>8</xdr:col>
      <xdr:colOff>1600200</xdr:colOff>
      <xdr:row>35</xdr:row>
      <xdr:rowOff>266700</xdr:rowOff>
    </xdr:to>
    <xdr:sp>
      <xdr:nvSpPr>
        <xdr:cNvPr id="2" name="角丸四角形吹き出し 3"/>
        <xdr:cNvSpPr>
          <a:spLocks/>
        </xdr:cNvSpPr>
      </xdr:nvSpPr>
      <xdr:spPr>
        <a:xfrm>
          <a:off x="11572875" y="15201900"/>
          <a:ext cx="3448050" cy="752475"/>
        </a:xfrm>
        <a:prstGeom prst="wedgeRoundRectCallout">
          <a:avLst>
            <a:gd name="adj1" fmla="val -68046"/>
            <a:gd name="adj2" fmla="val -124180"/>
          </a:avLst>
        </a:prstGeom>
        <a:solidFill>
          <a:srgbClr val="FFFF00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　作品番号のみを入力してください。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作品名は自動で表示されます。</a:t>
          </a:r>
        </a:p>
      </xdr:txBody>
    </xdr:sp>
    <xdr:clientData/>
  </xdr:twoCellAnchor>
  <xdr:twoCellAnchor>
    <xdr:from>
      <xdr:col>7</xdr:col>
      <xdr:colOff>0</xdr:colOff>
      <xdr:row>67</xdr:row>
      <xdr:rowOff>228600</xdr:rowOff>
    </xdr:from>
    <xdr:to>
      <xdr:col>8</xdr:col>
      <xdr:colOff>1219200</xdr:colOff>
      <xdr:row>68</xdr:row>
      <xdr:rowOff>466725</xdr:rowOff>
    </xdr:to>
    <xdr:sp>
      <xdr:nvSpPr>
        <xdr:cNvPr id="3" name="角丸四角形吹き出し 6"/>
        <xdr:cNvSpPr>
          <a:spLocks/>
        </xdr:cNvSpPr>
      </xdr:nvSpPr>
      <xdr:spPr>
        <a:xfrm>
          <a:off x="10982325" y="29108400"/>
          <a:ext cx="3657600" cy="714375"/>
        </a:xfrm>
        <a:prstGeom prst="wedgeRoundRectCallout">
          <a:avLst>
            <a:gd name="adj1" fmla="val -70800"/>
            <a:gd name="adj2" fmla="val -42398"/>
          </a:avLst>
        </a:prstGeom>
        <a:solidFill>
          <a:srgbClr val="FFFF00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　大会当日、引率する方を記入してください。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　お弁当の希望もお忘れ無く。</a:t>
          </a:r>
        </a:p>
      </xdr:txBody>
    </xdr:sp>
    <xdr:clientData/>
  </xdr:twoCellAnchor>
  <xdr:twoCellAnchor>
    <xdr:from>
      <xdr:col>1</xdr:col>
      <xdr:colOff>219075</xdr:colOff>
      <xdr:row>34</xdr:row>
      <xdr:rowOff>66675</xdr:rowOff>
    </xdr:from>
    <xdr:to>
      <xdr:col>2</xdr:col>
      <xdr:colOff>152400</xdr:colOff>
      <xdr:row>35</xdr:row>
      <xdr:rowOff>342900</xdr:rowOff>
    </xdr:to>
    <xdr:sp>
      <xdr:nvSpPr>
        <xdr:cNvPr id="4" name="角丸四角形吹き出し 9"/>
        <xdr:cNvSpPr>
          <a:spLocks/>
        </xdr:cNvSpPr>
      </xdr:nvSpPr>
      <xdr:spPr>
        <a:xfrm>
          <a:off x="1114425" y="15278100"/>
          <a:ext cx="2247900" cy="752475"/>
        </a:xfrm>
        <a:prstGeom prst="wedgeRoundRectCallout">
          <a:avLst>
            <a:gd name="adj1" fmla="val 56287"/>
            <a:gd name="adj2" fmla="val -146361"/>
          </a:avLst>
        </a:prstGeom>
        <a:solidFill>
          <a:srgbClr val="FFFF00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　予選録音の順番と、表の順番を一致させてください。</a:t>
          </a:r>
        </a:p>
      </xdr:txBody>
    </xdr:sp>
    <xdr:clientData/>
  </xdr:twoCellAnchor>
  <xdr:twoCellAnchor>
    <xdr:from>
      <xdr:col>1</xdr:col>
      <xdr:colOff>19050</xdr:colOff>
      <xdr:row>1</xdr:row>
      <xdr:rowOff>85725</xdr:rowOff>
    </xdr:from>
    <xdr:to>
      <xdr:col>4</xdr:col>
      <xdr:colOff>1666875</xdr:colOff>
      <xdr:row>6</xdr:row>
      <xdr:rowOff>0</xdr:rowOff>
    </xdr:to>
    <xdr:sp>
      <xdr:nvSpPr>
        <xdr:cNvPr id="5" name="横巻き 10"/>
        <xdr:cNvSpPr>
          <a:spLocks/>
        </xdr:cNvSpPr>
      </xdr:nvSpPr>
      <xdr:spPr>
        <a:xfrm>
          <a:off x="914400" y="409575"/>
          <a:ext cx="5981700" cy="1971675"/>
        </a:xfrm>
        <a:prstGeom prst="horizontalScroll">
          <a:avLst/>
        </a:prstGeom>
        <a:solidFill>
          <a:srgbClr val="FFC000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記入例と記入上の注意</a:t>
          </a:r>
          <a:r>
            <a:rPr lang="en-US" cap="none" sz="32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※</a:t>
          </a:r>
          <a:r>
            <a:rPr lang="en-US" cap="none" sz="2000" b="0" i="0" u="none" baseline="0">
              <a:solidFill>
                <a:srgbClr val="000000"/>
              </a:solidFill>
            </a:rPr>
            <a:t>黄色の部分のみに入力します。</a:t>
          </a:r>
        </a:p>
      </xdr:txBody>
    </xdr:sp>
    <xdr:clientData/>
  </xdr:twoCellAnchor>
  <xdr:twoCellAnchor>
    <xdr:from>
      <xdr:col>1</xdr:col>
      <xdr:colOff>19050</xdr:colOff>
      <xdr:row>13</xdr:row>
      <xdr:rowOff>161925</xdr:rowOff>
    </xdr:from>
    <xdr:to>
      <xdr:col>1</xdr:col>
      <xdr:colOff>2247900</xdr:colOff>
      <xdr:row>14</xdr:row>
      <xdr:rowOff>438150</xdr:rowOff>
    </xdr:to>
    <xdr:sp>
      <xdr:nvSpPr>
        <xdr:cNvPr id="6" name="角丸四角形吹き出し 35"/>
        <xdr:cNvSpPr>
          <a:spLocks/>
        </xdr:cNvSpPr>
      </xdr:nvSpPr>
      <xdr:spPr>
        <a:xfrm>
          <a:off x="914400" y="5781675"/>
          <a:ext cx="2228850" cy="752475"/>
        </a:xfrm>
        <a:prstGeom prst="wedgeRoundRectCallout">
          <a:avLst>
            <a:gd name="adj1" fmla="val 67425"/>
            <a:gd name="adj2" fmla="val -264504"/>
          </a:avLst>
        </a:prstGeom>
        <a:solidFill>
          <a:srgbClr val="FFFF00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　予選録音の順番と、表の順番を一致させてください。</a:t>
          </a:r>
        </a:p>
      </xdr:txBody>
    </xdr:sp>
    <xdr:clientData/>
  </xdr:twoCellAnchor>
  <xdr:twoCellAnchor>
    <xdr:from>
      <xdr:col>0</xdr:col>
      <xdr:colOff>371475</xdr:colOff>
      <xdr:row>10</xdr:row>
      <xdr:rowOff>323850</xdr:rowOff>
    </xdr:from>
    <xdr:to>
      <xdr:col>1</xdr:col>
      <xdr:colOff>1724025</xdr:colOff>
      <xdr:row>12</xdr:row>
      <xdr:rowOff>123825</xdr:rowOff>
    </xdr:to>
    <xdr:sp>
      <xdr:nvSpPr>
        <xdr:cNvPr id="7" name="角丸四角形吹き出し 36"/>
        <xdr:cNvSpPr>
          <a:spLocks/>
        </xdr:cNvSpPr>
      </xdr:nvSpPr>
      <xdr:spPr>
        <a:xfrm>
          <a:off x="371475" y="4514850"/>
          <a:ext cx="2247900" cy="752475"/>
        </a:xfrm>
        <a:prstGeom prst="wedgeRoundRectCallout">
          <a:avLst>
            <a:gd name="adj1" fmla="val 33388"/>
            <a:gd name="adj2" fmla="val -110495"/>
          </a:avLst>
        </a:prstGeom>
        <a:solidFill>
          <a:srgbClr val="FFFF00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　学年などを入力すると、学校目が自動で表示されます。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  <pageSetUpPr fitToPage="1"/>
  </sheetPr>
  <dimension ref="A1:K79"/>
  <sheetViews>
    <sheetView tabSelected="1" zoomScale="60" zoomScaleNormal="60" zoomScalePageLayoutView="0" workbookViewId="0" topLeftCell="A1">
      <selection activeCell="B3" sqref="B3:J3"/>
    </sheetView>
  </sheetViews>
  <sheetFormatPr defaultColWidth="9.140625" defaultRowHeight="15"/>
  <cols>
    <col min="1" max="1" width="21.00390625" style="4" bestFit="1" customWidth="1"/>
    <col min="2" max="2" width="34.7109375" style="9" customWidth="1"/>
    <col min="3" max="3" width="15.140625" style="8" customWidth="1"/>
    <col min="4" max="4" width="13.28125" style="4" customWidth="1"/>
    <col min="5" max="5" width="42.421875" style="4" customWidth="1"/>
    <col min="6" max="6" width="36.8515625" style="4" customWidth="1"/>
    <col min="7" max="7" width="8.28125" style="4" customWidth="1"/>
    <col min="8" max="8" width="36.57421875" style="4" customWidth="1"/>
    <col min="9" max="9" width="25.8515625" style="4" customWidth="1"/>
    <col min="10" max="10" width="12.421875" style="4" customWidth="1"/>
    <col min="11" max="16384" width="9.00390625" style="4" customWidth="1"/>
  </cols>
  <sheetData>
    <row r="1" spans="1:11" ht="25.5" customHeight="1">
      <c r="A1" s="115" t="s">
        <v>74</v>
      </c>
      <c r="B1" s="115"/>
      <c r="C1" s="116"/>
      <c r="D1" s="116"/>
      <c r="E1" s="116"/>
      <c r="F1" s="116"/>
      <c r="G1" s="116"/>
      <c r="H1" s="116"/>
      <c r="I1" s="116"/>
      <c r="J1" s="116"/>
      <c r="K1" s="3"/>
    </row>
    <row r="2" spans="1:11" ht="25.5" customHeight="1" thickBo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3"/>
    </row>
    <row r="3" spans="1:10" ht="41.25" customHeight="1">
      <c r="A3" s="54" t="s">
        <v>0</v>
      </c>
      <c r="B3" s="121"/>
      <c r="C3" s="122"/>
      <c r="D3" s="122"/>
      <c r="E3" s="122"/>
      <c r="F3" s="122"/>
      <c r="G3" s="122"/>
      <c r="H3" s="122"/>
      <c r="I3" s="122"/>
      <c r="J3" s="123"/>
    </row>
    <row r="4" spans="1:10" ht="41.25" customHeight="1">
      <c r="A4" s="55" t="s">
        <v>1</v>
      </c>
      <c r="B4" s="124"/>
      <c r="C4" s="125"/>
      <c r="D4" s="125"/>
      <c r="E4" s="125"/>
      <c r="F4" s="125"/>
      <c r="G4" s="125"/>
      <c r="H4" s="125"/>
      <c r="I4" s="117" t="s">
        <v>2</v>
      </c>
      <c r="J4" s="118"/>
    </row>
    <row r="5" spans="1:10" ht="41.25" customHeight="1" thickBot="1">
      <c r="A5" s="56" t="s">
        <v>8</v>
      </c>
      <c r="B5" s="126"/>
      <c r="C5" s="127"/>
      <c r="D5" s="127"/>
      <c r="E5" s="127"/>
      <c r="F5" s="127"/>
      <c r="G5" s="127"/>
      <c r="H5" s="127"/>
      <c r="I5" s="119"/>
      <c r="J5" s="120"/>
    </row>
    <row r="6" spans="1:10" ht="12.75" customHeight="1" thickBot="1">
      <c r="A6" s="31"/>
      <c r="B6" s="29"/>
      <c r="C6" s="30"/>
      <c r="D6" s="31"/>
      <c r="E6" s="31"/>
      <c r="F6" s="31"/>
      <c r="G6" s="31"/>
      <c r="H6" s="31"/>
      <c r="I6" s="31"/>
      <c r="J6" s="31"/>
    </row>
    <row r="7" spans="1:10" ht="30" customHeight="1">
      <c r="A7" s="110" t="s">
        <v>4</v>
      </c>
      <c r="B7" s="32" t="s">
        <v>43</v>
      </c>
      <c r="C7" s="17" t="s">
        <v>3</v>
      </c>
      <c r="D7" s="33" t="s">
        <v>5</v>
      </c>
      <c r="E7" s="33" t="s">
        <v>16</v>
      </c>
      <c r="F7" s="33" t="s">
        <v>37</v>
      </c>
      <c r="G7" s="91" t="s">
        <v>42</v>
      </c>
      <c r="H7" s="92"/>
      <c r="I7" s="92"/>
      <c r="J7" s="93"/>
    </row>
    <row r="8" spans="1:10" ht="37.5" customHeight="1">
      <c r="A8" s="111"/>
      <c r="B8" s="34">
        <f>IF(D8="","",$B$3)</f>
      </c>
      <c r="C8" s="35">
        <v>1</v>
      </c>
      <c r="D8" s="36"/>
      <c r="E8" s="36"/>
      <c r="F8" s="36"/>
      <c r="G8" s="104"/>
      <c r="H8" s="105"/>
      <c r="I8" s="105"/>
      <c r="J8" s="106"/>
    </row>
    <row r="9" spans="1:10" ht="37.5" customHeight="1">
      <c r="A9" s="111"/>
      <c r="B9" s="34">
        <f aca="true" t="shared" si="0" ref="B9:B27">IF(D9="","",$B$3)</f>
      </c>
      <c r="C9" s="35">
        <v>2</v>
      </c>
      <c r="D9" s="36"/>
      <c r="E9" s="36"/>
      <c r="F9" s="36"/>
      <c r="G9" s="104"/>
      <c r="H9" s="105"/>
      <c r="I9" s="105"/>
      <c r="J9" s="106"/>
    </row>
    <row r="10" spans="1:10" ht="37.5" customHeight="1">
      <c r="A10" s="111"/>
      <c r="B10" s="34">
        <f t="shared" si="0"/>
      </c>
      <c r="C10" s="35">
        <v>3</v>
      </c>
      <c r="D10" s="36"/>
      <c r="E10" s="36"/>
      <c r="F10" s="36"/>
      <c r="G10" s="104"/>
      <c r="H10" s="105"/>
      <c r="I10" s="105"/>
      <c r="J10" s="106"/>
    </row>
    <row r="11" spans="1:10" ht="37.5" customHeight="1">
      <c r="A11" s="111"/>
      <c r="B11" s="34">
        <f t="shared" si="0"/>
      </c>
      <c r="C11" s="35">
        <v>4</v>
      </c>
      <c r="D11" s="36"/>
      <c r="E11" s="36"/>
      <c r="F11" s="36"/>
      <c r="G11" s="104"/>
      <c r="H11" s="105"/>
      <c r="I11" s="105"/>
      <c r="J11" s="106"/>
    </row>
    <row r="12" spans="1:10" ht="37.5" customHeight="1">
      <c r="A12" s="111"/>
      <c r="B12" s="34">
        <f t="shared" si="0"/>
      </c>
      <c r="C12" s="35">
        <v>5</v>
      </c>
      <c r="D12" s="36"/>
      <c r="E12" s="36"/>
      <c r="F12" s="36"/>
      <c r="G12" s="104"/>
      <c r="H12" s="105"/>
      <c r="I12" s="105"/>
      <c r="J12" s="106"/>
    </row>
    <row r="13" spans="1:10" ht="37.5" customHeight="1">
      <c r="A13" s="111"/>
      <c r="B13" s="34">
        <f t="shared" si="0"/>
      </c>
      <c r="C13" s="35">
        <v>6</v>
      </c>
      <c r="D13" s="36"/>
      <c r="E13" s="36"/>
      <c r="F13" s="36"/>
      <c r="G13" s="104"/>
      <c r="H13" s="105"/>
      <c r="I13" s="105"/>
      <c r="J13" s="106"/>
    </row>
    <row r="14" spans="1:10" ht="37.5" customHeight="1">
      <c r="A14" s="111"/>
      <c r="B14" s="34">
        <f t="shared" si="0"/>
      </c>
      <c r="C14" s="35">
        <v>7</v>
      </c>
      <c r="D14" s="36"/>
      <c r="E14" s="36"/>
      <c r="F14" s="36"/>
      <c r="G14" s="104"/>
      <c r="H14" s="105"/>
      <c r="I14" s="105"/>
      <c r="J14" s="106"/>
    </row>
    <row r="15" spans="1:10" ht="37.5" customHeight="1">
      <c r="A15" s="111"/>
      <c r="B15" s="34">
        <f t="shared" si="0"/>
      </c>
      <c r="C15" s="35">
        <v>8</v>
      </c>
      <c r="D15" s="36"/>
      <c r="E15" s="36"/>
      <c r="F15" s="36"/>
      <c r="G15" s="104"/>
      <c r="H15" s="105"/>
      <c r="I15" s="105"/>
      <c r="J15" s="106"/>
    </row>
    <row r="16" spans="1:10" ht="37.5" customHeight="1">
      <c r="A16" s="111"/>
      <c r="B16" s="34">
        <f t="shared" si="0"/>
      </c>
      <c r="C16" s="35">
        <v>9</v>
      </c>
      <c r="D16" s="36"/>
      <c r="E16" s="36"/>
      <c r="F16" s="36"/>
      <c r="G16" s="104"/>
      <c r="H16" s="105"/>
      <c r="I16" s="105"/>
      <c r="J16" s="106"/>
    </row>
    <row r="17" spans="1:10" ht="37.5" customHeight="1">
      <c r="A17" s="111"/>
      <c r="B17" s="34">
        <f t="shared" si="0"/>
      </c>
      <c r="C17" s="35">
        <v>10</v>
      </c>
      <c r="D17" s="36"/>
      <c r="E17" s="36"/>
      <c r="F17" s="36"/>
      <c r="G17" s="104"/>
      <c r="H17" s="105"/>
      <c r="I17" s="105"/>
      <c r="J17" s="106"/>
    </row>
    <row r="18" spans="1:10" ht="37.5" customHeight="1">
      <c r="A18" s="111"/>
      <c r="B18" s="34">
        <f t="shared" si="0"/>
      </c>
      <c r="C18" s="35">
        <v>11</v>
      </c>
      <c r="D18" s="36"/>
      <c r="E18" s="36"/>
      <c r="F18" s="36"/>
      <c r="G18" s="104"/>
      <c r="H18" s="105"/>
      <c r="I18" s="105"/>
      <c r="J18" s="106"/>
    </row>
    <row r="19" spans="1:10" ht="37.5" customHeight="1">
      <c r="A19" s="111"/>
      <c r="B19" s="34">
        <f t="shared" si="0"/>
      </c>
      <c r="C19" s="35">
        <v>12</v>
      </c>
      <c r="D19" s="36"/>
      <c r="E19" s="36"/>
      <c r="F19" s="36"/>
      <c r="G19" s="104"/>
      <c r="H19" s="105"/>
      <c r="I19" s="105"/>
      <c r="J19" s="106"/>
    </row>
    <row r="20" spans="1:10" ht="37.5" customHeight="1">
      <c r="A20" s="111"/>
      <c r="B20" s="34">
        <f t="shared" si="0"/>
      </c>
      <c r="C20" s="35">
        <v>13</v>
      </c>
      <c r="D20" s="36"/>
      <c r="E20" s="36"/>
      <c r="F20" s="36"/>
      <c r="G20" s="104"/>
      <c r="H20" s="105"/>
      <c r="I20" s="105"/>
      <c r="J20" s="106"/>
    </row>
    <row r="21" spans="1:10" ht="37.5" customHeight="1">
      <c r="A21" s="111"/>
      <c r="B21" s="34">
        <f t="shared" si="0"/>
      </c>
      <c r="C21" s="35">
        <v>14</v>
      </c>
      <c r="D21" s="36"/>
      <c r="E21" s="36"/>
      <c r="F21" s="36"/>
      <c r="G21" s="104"/>
      <c r="H21" s="105"/>
      <c r="I21" s="105"/>
      <c r="J21" s="106"/>
    </row>
    <row r="22" spans="1:10" ht="37.5" customHeight="1">
      <c r="A22" s="111"/>
      <c r="B22" s="34">
        <f t="shared" si="0"/>
      </c>
      <c r="C22" s="35">
        <v>15</v>
      </c>
      <c r="D22" s="36"/>
      <c r="E22" s="36"/>
      <c r="F22" s="36"/>
      <c r="G22" s="104"/>
      <c r="H22" s="105"/>
      <c r="I22" s="105"/>
      <c r="J22" s="106"/>
    </row>
    <row r="23" spans="1:10" ht="37.5" customHeight="1">
      <c r="A23" s="111"/>
      <c r="B23" s="34">
        <f t="shared" si="0"/>
      </c>
      <c r="C23" s="35">
        <v>16</v>
      </c>
      <c r="D23" s="36"/>
      <c r="E23" s="36"/>
      <c r="F23" s="36"/>
      <c r="G23" s="104"/>
      <c r="H23" s="105"/>
      <c r="I23" s="105"/>
      <c r="J23" s="106"/>
    </row>
    <row r="24" spans="1:10" ht="37.5" customHeight="1">
      <c r="A24" s="111"/>
      <c r="B24" s="34">
        <f t="shared" si="0"/>
      </c>
      <c r="C24" s="35">
        <v>17</v>
      </c>
      <c r="D24" s="36"/>
      <c r="E24" s="36"/>
      <c r="F24" s="36"/>
      <c r="G24" s="104"/>
      <c r="H24" s="105"/>
      <c r="I24" s="105"/>
      <c r="J24" s="106"/>
    </row>
    <row r="25" spans="1:10" ht="37.5" customHeight="1">
      <c r="A25" s="111"/>
      <c r="B25" s="34">
        <f t="shared" si="0"/>
      </c>
      <c r="C25" s="35">
        <v>18</v>
      </c>
      <c r="D25" s="36"/>
      <c r="E25" s="36"/>
      <c r="F25" s="36"/>
      <c r="G25" s="104"/>
      <c r="H25" s="105"/>
      <c r="I25" s="105"/>
      <c r="J25" s="106"/>
    </row>
    <row r="26" spans="1:10" ht="37.5" customHeight="1">
      <c r="A26" s="111"/>
      <c r="B26" s="34">
        <f t="shared" si="0"/>
      </c>
      <c r="C26" s="35">
        <v>19</v>
      </c>
      <c r="D26" s="36"/>
      <c r="E26" s="36"/>
      <c r="F26" s="36"/>
      <c r="G26" s="104"/>
      <c r="H26" s="105"/>
      <c r="I26" s="105"/>
      <c r="J26" s="106"/>
    </row>
    <row r="27" spans="1:10" ht="37.5" customHeight="1" thickBot="1">
      <c r="A27" s="112"/>
      <c r="B27" s="37">
        <f t="shared" si="0"/>
      </c>
      <c r="C27" s="37">
        <v>20</v>
      </c>
      <c r="D27" s="38"/>
      <c r="E27" s="38"/>
      <c r="F27" s="38"/>
      <c r="G27" s="107"/>
      <c r="H27" s="108"/>
      <c r="I27" s="108"/>
      <c r="J27" s="109"/>
    </row>
    <row r="28" spans="1:10" ht="12.75" customHeight="1" thickBot="1">
      <c r="A28" s="31"/>
      <c r="B28" s="29"/>
      <c r="C28" s="30"/>
      <c r="D28" s="31"/>
      <c r="E28" s="31"/>
      <c r="F28" s="31"/>
      <c r="G28" s="31"/>
      <c r="H28" s="31"/>
      <c r="I28" s="31"/>
      <c r="J28" s="31"/>
    </row>
    <row r="29" spans="1:10" ht="30" customHeight="1">
      <c r="A29" s="110" t="s">
        <v>6</v>
      </c>
      <c r="B29" s="32" t="s">
        <v>43</v>
      </c>
      <c r="C29" s="17" t="s">
        <v>3</v>
      </c>
      <c r="D29" s="33" t="s">
        <v>5</v>
      </c>
      <c r="E29" s="33" t="s">
        <v>16</v>
      </c>
      <c r="F29" s="33" t="s">
        <v>37</v>
      </c>
      <c r="G29" s="39" t="s">
        <v>9</v>
      </c>
      <c r="H29" s="113" t="s">
        <v>13</v>
      </c>
      <c r="I29" s="92"/>
      <c r="J29" s="40" t="s">
        <v>42</v>
      </c>
    </row>
    <row r="30" spans="1:10" ht="37.5" customHeight="1">
      <c r="A30" s="111"/>
      <c r="B30" s="34">
        <f aca="true" t="shared" si="1" ref="B30:B49">IF(D30="","",$B$3)</f>
      </c>
      <c r="C30" s="35">
        <v>1</v>
      </c>
      <c r="D30" s="36"/>
      <c r="E30" s="36"/>
      <c r="F30" s="36"/>
      <c r="G30" s="41"/>
      <c r="H30" s="100">
        <f>IF(G30="","",VLOOKUP(G30,'朗読作品'!$A$2:$B$6,2,0))</f>
      </c>
      <c r="I30" s="101"/>
      <c r="J30" s="42"/>
    </row>
    <row r="31" spans="1:10" ht="37.5" customHeight="1">
      <c r="A31" s="111"/>
      <c r="B31" s="34">
        <f t="shared" si="1"/>
      </c>
      <c r="C31" s="35">
        <v>2</v>
      </c>
      <c r="D31" s="36"/>
      <c r="E31" s="36"/>
      <c r="F31" s="36"/>
      <c r="G31" s="41"/>
      <c r="H31" s="100">
        <f>IF(G31="","",VLOOKUP(G31,'朗読作品'!$A$2:$B$6,2,0))</f>
      </c>
      <c r="I31" s="101"/>
      <c r="J31" s="42"/>
    </row>
    <row r="32" spans="1:10" ht="37.5" customHeight="1">
      <c r="A32" s="111"/>
      <c r="B32" s="34">
        <f t="shared" si="1"/>
      </c>
      <c r="C32" s="35">
        <v>3</v>
      </c>
      <c r="D32" s="36"/>
      <c r="E32" s="36"/>
      <c r="F32" s="36"/>
      <c r="G32" s="41"/>
      <c r="H32" s="100">
        <f>IF(G32="","",VLOOKUP(G32,'朗読作品'!$A$2:$B$6,2,0))</f>
      </c>
      <c r="I32" s="101"/>
      <c r="J32" s="42"/>
    </row>
    <row r="33" spans="1:10" ht="37.5" customHeight="1">
      <c r="A33" s="111"/>
      <c r="B33" s="34">
        <f t="shared" si="1"/>
      </c>
      <c r="C33" s="35">
        <v>4</v>
      </c>
      <c r="D33" s="36"/>
      <c r="E33" s="36"/>
      <c r="F33" s="36"/>
      <c r="G33" s="41"/>
      <c r="H33" s="100">
        <f>IF(G33="","",VLOOKUP(G33,'朗読作品'!$A$2:$B$6,2,0))</f>
      </c>
      <c r="I33" s="101"/>
      <c r="J33" s="42"/>
    </row>
    <row r="34" spans="1:10" ht="37.5" customHeight="1">
      <c r="A34" s="111"/>
      <c r="B34" s="34">
        <f t="shared" si="1"/>
      </c>
      <c r="C34" s="35">
        <v>5</v>
      </c>
      <c r="D34" s="36"/>
      <c r="E34" s="36"/>
      <c r="F34" s="36"/>
      <c r="G34" s="41"/>
      <c r="H34" s="100">
        <f>IF(G34="","",VLOOKUP(G34,'朗読作品'!$A$2:$B$6,2,0))</f>
      </c>
      <c r="I34" s="101"/>
      <c r="J34" s="42"/>
    </row>
    <row r="35" spans="1:10" ht="37.5" customHeight="1">
      <c r="A35" s="111"/>
      <c r="B35" s="34">
        <f t="shared" si="1"/>
      </c>
      <c r="C35" s="35">
        <v>6</v>
      </c>
      <c r="D35" s="36"/>
      <c r="E35" s="36"/>
      <c r="F35" s="36"/>
      <c r="G35" s="41"/>
      <c r="H35" s="100">
        <f>IF(G35="","",VLOOKUP(G35,'朗読作品'!$A$2:$B$6,2,0))</f>
      </c>
      <c r="I35" s="101"/>
      <c r="J35" s="42"/>
    </row>
    <row r="36" spans="1:10" ht="37.5" customHeight="1">
      <c r="A36" s="111"/>
      <c r="B36" s="34">
        <f t="shared" si="1"/>
      </c>
      <c r="C36" s="35">
        <v>7</v>
      </c>
      <c r="D36" s="36"/>
      <c r="E36" s="36"/>
      <c r="F36" s="36"/>
      <c r="G36" s="41"/>
      <c r="H36" s="100">
        <f>IF(G36="","",VLOOKUP(G36,'朗読作品'!$A$2:$B$6,2,0))</f>
      </c>
      <c r="I36" s="101"/>
      <c r="J36" s="42"/>
    </row>
    <row r="37" spans="1:10" ht="37.5" customHeight="1">
      <c r="A37" s="111"/>
      <c r="B37" s="34">
        <f t="shared" si="1"/>
      </c>
      <c r="C37" s="35">
        <v>8</v>
      </c>
      <c r="D37" s="36"/>
      <c r="E37" s="36"/>
      <c r="F37" s="36"/>
      <c r="G37" s="41"/>
      <c r="H37" s="100">
        <f>IF(G37="","",VLOOKUP(G37,'朗読作品'!$A$2:$B$6,2,0))</f>
      </c>
      <c r="I37" s="101"/>
      <c r="J37" s="42"/>
    </row>
    <row r="38" spans="1:10" ht="37.5" customHeight="1">
      <c r="A38" s="111"/>
      <c r="B38" s="34">
        <f t="shared" si="1"/>
      </c>
      <c r="C38" s="35">
        <v>9</v>
      </c>
      <c r="D38" s="36"/>
      <c r="E38" s="36"/>
      <c r="F38" s="36"/>
      <c r="G38" s="41"/>
      <c r="H38" s="100">
        <f>IF(G38="","",VLOOKUP(G38,'朗読作品'!$A$2:$B$6,2,0))</f>
      </c>
      <c r="I38" s="101"/>
      <c r="J38" s="42"/>
    </row>
    <row r="39" spans="1:10" ht="37.5" customHeight="1">
      <c r="A39" s="111"/>
      <c r="B39" s="34">
        <f t="shared" si="1"/>
      </c>
      <c r="C39" s="35">
        <v>10</v>
      </c>
      <c r="D39" s="36"/>
      <c r="E39" s="36"/>
      <c r="F39" s="36"/>
      <c r="G39" s="41"/>
      <c r="H39" s="100">
        <f>IF(G39="","",VLOOKUP(G39,'朗読作品'!$A$2:$B$6,2,0))</f>
      </c>
      <c r="I39" s="101"/>
      <c r="J39" s="42"/>
    </row>
    <row r="40" spans="1:10" ht="37.5" customHeight="1">
      <c r="A40" s="111"/>
      <c r="B40" s="34">
        <f t="shared" si="1"/>
      </c>
      <c r="C40" s="35">
        <v>11</v>
      </c>
      <c r="D40" s="36"/>
      <c r="E40" s="36"/>
      <c r="F40" s="36"/>
      <c r="G40" s="41"/>
      <c r="H40" s="100">
        <f>IF(G40="","",VLOOKUP(G40,'朗読作品'!$A$2:$B$6,2,0))</f>
      </c>
      <c r="I40" s="101"/>
      <c r="J40" s="42"/>
    </row>
    <row r="41" spans="1:10" ht="37.5" customHeight="1">
      <c r="A41" s="111"/>
      <c r="B41" s="34">
        <f t="shared" si="1"/>
      </c>
      <c r="C41" s="35">
        <v>12</v>
      </c>
      <c r="D41" s="36"/>
      <c r="E41" s="36"/>
      <c r="F41" s="36"/>
      <c r="G41" s="41"/>
      <c r="H41" s="100">
        <f>IF(G41="","",VLOOKUP(G41,'朗読作品'!$A$2:$B$6,2,0))</f>
      </c>
      <c r="I41" s="101"/>
      <c r="J41" s="42"/>
    </row>
    <row r="42" spans="1:10" ht="37.5" customHeight="1">
      <c r="A42" s="111"/>
      <c r="B42" s="34">
        <f t="shared" si="1"/>
      </c>
      <c r="C42" s="35">
        <v>13</v>
      </c>
      <c r="D42" s="36"/>
      <c r="E42" s="36"/>
      <c r="F42" s="36"/>
      <c r="G42" s="41"/>
      <c r="H42" s="100">
        <f>IF(G42="","",VLOOKUP(G42,'朗読作品'!$A$2:$B$6,2,0))</f>
      </c>
      <c r="I42" s="101"/>
      <c r="J42" s="42"/>
    </row>
    <row r="43" spans="1:10" ht="37.5" customHeight="1">
      <c r="A43" s="111"/>
      <c r="B43" s="34">
        <f t="shared" si="1"/>
      </c>
      <c r="C43" s="35">
        <v>14</v>
      </c>
      <c r="D43" s="36"/>
      <c r="E43" s="36"/>
      <c r="F43" s="36"/>
      <c r="G43" s="41"/>
      <c r="H43" s="100">
        <f>IF(G43="","",VLOOKUP(G43,'朗読作品'!$A$2:$B$6,2,0))</f>
      </c>
      <c r="I43" s="101"/>
      <c r="J43" s="42"/>
    </row>
    <row r="44" spans="1:10" ht="37.5" customHeight="1">
      <c r="A44" s="111"/>
      <c r="B44" s="34">
        <f t="shared" si="1"/>
      </c>
      <c r="C44" s="35">
        <v>15</v>
      </c>
      <c r="D44" s="36"/>
      <c r="E44" s="36"/>
      <c r="F44" s="36"/>
      <c r="G44" s="41"/>
      <c r="H44" s="100">
        <f>IF(G44="","",VLOOKUP(G44,'朗読作品'!$A$2:$B$6,2,0))</f>
      </c>
      <c r="I44" s="101"/>
      <c r="J44" s="42"/>
    </row>
    <row r="45" spans="1:10" ht="37.5" customHeight="1">
      <c r="A45" s="111"/>
      <c r="B45" s="34">
        <f t="shared" si="1"/>
      </c>
      <c r="C45" s="35">
        <v>16</v>
      </c>
      <c r="D45" s="36"/>
      <c r="E45" s="36"/>
      <c r="F45" s="36"/>
      <c r="G45" s="41"/>
      <c r="H45" s="100">
        <f>IF(G45="","",VLOOKUP(G45,'朗読作品'!$A$2:$B$6,2,0))</f>
      </c>
      <c r="I45" s="101"/>
      <c r="J45" s="42"/>
    </row>
    <row r="46" spans="1:10" ht="37.5" customHeight="1">
      <c r="A46" s="111"/>
      <c r="B46" s="34">
        <f t="shared" si="1"/>
      </c>
      <c r="C46" s="35">
        <v>17</v>
      </c>
      <c r="D46" s="36"/>
      <c r="E46" s="36"/>
      <c r="F46" s="36"/>
      <c r="G46" s="41"/>
      <c r="H46" s="100">
        <f>IF(G46="","",VLOOKUP(G46,'朗読作品'!$A$2:$B$6,2,0))</f>
      </c>
      <c r="I46" s="101"/>
      <c r="J46" s="42"/>
    </row>
    <row r="47" spans="1:10" ht="37.5" customHeight="1">
      <c r="A47" s="111"/>
      <c r="B47" s="34">
        <f t="shared" si="1"/>
      </c>
      <c r="C47" s="35">
        <v>18</v>
      </c>
      <c r="D47" s="36"/>
      <c r="E47" s="36"/>
      <c r="F47" s="36"/>
      <c r="G47" s="41"/>
      <c r="H47" s="100">
        <f>IF(G47="","",VLOOKUP(G47,'朗読作品'!$A$2:$B$6,2,0))</f>
      </c>
      <c r="I47" s="101"/>
      <c r="J47" s="42"/>
    </row>
    <row r="48" spans="1:10" ht="37.5" customHeight="1">
      <c r="A48" s="111"/>
      <c r="B48" s="34">
        <f t="shared" si="1"/>
      </c>
      <c r="C48" s="35">
        <v>19</v>
      </c>
      <c r="D48" s="36"/>
      <c r="E48" s="36"/>
      <c r="F48" s="36"/>
      <c r="G48" s="41"/>
      <c r="H48" s="100">
        <f>IF(G48="","",VLOOKUP(G48,'朗読作品'!$A$2:$B$6,2,0))</f>
      </c>
      <c r="I48" s="101"/>
      <c r="J48" s="42"/>
    </row>
    <row r="49" spans="1:10" ht="37.5" customHeight="1" thickBot="1">
      <c r="A49" s="112"/>
      <c r="B49" s="37">
        <f t="shared" si="1"/>
      </c>
      <c r="C49" s="37">
        <v>20</v>
      </c>
      <c r="D49" s="38"/>
      <c r="E49" s="38"/>
      <c r="F49" s="38"/>
      <c r="G49" s="43"/>
      <c r="H49" s="102">
        <f>IF(G49="","",VLOOKUP(G49,'朗読作品'!$A$2:$B$6,2,0))</f>
      </c>
      <c r="I49" s="103"/>
      <c r="J49" s="44"/>
    </row>
    <row r="50" spans="1:10" ht="12.75" customHeight="1" thickBot="1">
      <c r="A50" s="31"/>
      <c r="B50" s="29"/>
      <c r="C50" s="30"/>
      <c r="D50" s="31"/>
      <c r="E50" s="31"/>
      <c r="F50" s="31"/>
      <c r="G50" s="31"/>
      <c r="H50" s="31"/>
      <c r="I50" s="31"/>
      <c r="J50" s="31"/>
    </row>
    <row r="51" spans="1:10" ht="30" customHeight="1">
      <c r="A51" s="88" t="s">
        <v>45</v>
      </c>
      <c r="B51" s="32" t="s">
        <v>43</v>
      </c>
      <c r="C51" s="33" t="s">
        <v>7</v>
      </c>
      <c r="D51" s="80" t="s">
        <v>11</v>
      </c>
      <c r="E51" s="80"/>
      <c r="F51" s="80"/>
      <c r="G51" s="91" t="s">
        <v>37</v>
      </c>
      <c r="H51" s="92"/>
      <c r="I51" s="92"/>
      <c r="J51" s="93"/>
    </row>
    <row r="52" spans="1:10" ht="37.5" customHeight="1">
      <c r="A52" s="89"/>
      <c r="B52" s="34">
        <f>IF(D52="","",$B$3)</f>
      </c>
      <c r="C52" s="35">
        <v>1</v>
      </c>
      <c r="D52" s="82"/>
      <c r="E52" s="82"/>
      <c r="F52" s="82"/>
      <c r="G52" s="94"/>
      <c r="H52" s="95"/>
      <c r="I52" s="95"/>
      <c r="J52" s="96"/>
    </row>
    <row r="53" spans="1:10" ht="37.5" customHeight="1" thickBot="1">
      <c r="A53" s="90"/>
      <c r="B53" s="37">
        <f>IF(D53="","",$B$3)</f>
      </c>
      <c r="C53" s="37">
        <v>2</v>
      </c>
      <c r="D53" s="85"/>
      <c r="E53" s="85"/>
      <c r="F53" s="85"/>
      <c r="G53" s="97"/>
      <c r="H53" s="98"/>
      <c r="I53" s="98"/>
      <c r="J53" s="99"/>
    </row>
    <row r="54" spans="1:10" ht="12.75" customHeight="1" thickBot="1">
      <c r="A54" s="31"/>
      <c r="B54" s="29"/>
      <c r="C54" s="30"/>
      <c r="D54" s="31"/>
      <c r="E54" s="31"/>
      <c r="F54" s="31"/>
      <c r="G54" s="31"/>
      <c r="H54" s="31"/>
      <c r="I54" s="30"/>
      <c r="J54" s="31"/>
    </row>
    <row r="55" spans="1:10" ht="30" customHeight="1">
      <c r="A55" s="88" t="s">
        <v>46</v>
      </c>
      <c r="B55" s="32" t="s">
        <v>43</v>
      </c>
      <c r="C55" s="33" t="s">
        <v>7</v>
      </c>
      <c r="D55" s="80" t="s">
        <v>11</v>
      </c>
      <c r="E55" s="80"/>
      <c r="F55" s="80"/>
      <c r="G55" s="91" t="s">
        <v>37</v>
      </c>
      <c r="H55" s="92"/>
      <c r="I55" s="92"/>
      <c r="J55" s="93"/>
    </row>
    <row r="56" spans="1:10" ht="37.5" customHeight="1">
      <c r="A56" s="89"/>
      <c r="B56" s="34">
        <f>IF(D56="","",$B$3)</f>
      </c>
      <c r="C56" s="35">
        <v>1</v>
      </c>
      <c r="D56" s="82"/>
      <c r="E56" s="82"/>
      <c r="F56" s="82"/>
      <c r="G56" s="94"/>
      <c r="H56" s="95"/>
      <c r="I56" s="95"/>
      <c r="J56" s="96"/>
    </row>
    <row r="57" spans="1:10" ht="37.5" customHeight="1" thickBot="1">
      <c r="A57" s="90"/>
      <c r="B57" s="37">
        <f>IF(D57="","",$B$3)</f>
      </c>
      <c r="C57" s="37">
        <v>2</v>
      </c>
      <c r="D57" s="85"/>
      <c r="E57" s="85"/>
      <c r="F57" s="85"/>
      <c r="G57" s="97"/>
      <c r="H57" s="98"/>
      <c r="I57" s="98"/>
      <c r="J57" s="99"/>
    </row>
    <row r="58" spans="1:10" ht="12.75" customHeight="1" thickBot="1">
      <c r="A58" s="31"/>
      <c r="B58" s="29"/>
      <c r="C58" s="30"/>
      <c r="D58" s="31"/>
      <c r="E58" s="31"/>
      <c r="F58" s="31"/>
      <c r="G58" s="31"/>
      <c r="H58" s="31"/>
      <c r="I58" s="31"/>
      <c r="J58" s="31"/>
    </row>
    <row r="59" spans="1:10" ht="30" customHeight="1">
      <c r="A59" s="88" t="s">
        <v>51</v>
      </c>
      <c r="B59" s="32" t="s">
        <v>43</v>
      </c>
      <c r="C59" s="33" t="s">
        <v>7</v>
      </c>
      <c r="D59" s="80" t="s">
        <v>11</v>
      </c>
      <c r="E59" s="80"/>
      <c r="F59" s="80"/>
      <c r="G59" s="91" t="s">
        <v>37</v>
      </c>
      <c r="H59" s="92"/>
      <c r="I59" s="92"/>
      <c r="J59" s="93"/>
    </row>
    <row r="60" spans="1:10" ht="37.5" customHeight="1">
      <c r="A60" s="89"/>
      <c r="B60" s="34">
        <f>IF(D60="","",$B$3)</f>
      </c>
      <c r="C60" s="35">
        <v>1</v>
      </c>
      <c r="D60" s="82"/>
      <c r="E60" s="82"/>
      <c r="F60" s="82"/>
      <c r="G60" s="94"/>
      <c r="H60" s="95"/>
      <c r="I60" s="95"/>
      <c r="J60" s="96"/>
    </row>
    <row r="61" spans="1:10" ht="37.5" customHeight="1" thickBot="1">
      <c r="A61" s="90"/>
      <c r="B61" s="37">
        <f>IF(D61="","",$B$3)</f>
      </c>
      <c r="C61" s="37">
        <v>2</v>
      </c>
      <c r="D61" s="85"/>
      <c r="E61" s="85"/>
      <c r="F61" s="85"/>
      <c r="G61" s="97"/>
      <c r="H61" s="98"/>
      <c r="I61" s="98"/>
      <c r="J61" s="99"/>
    </row>
    <row r="62" spans="1:10" ht="12.75" customHeight="1" thickBot="1">
      <c r="A62" s="31"/>
      <c r="B62" s="29"/>
      <c r="C62" s="30"/>
      <c r="D62" s="31"/>
      <c r="E62" s="31"/>
      <c r="F62" s="31"/>
      <c r="G62" s="31"/>
      <c r="H62" s="31"/>
      <c r="I62" s="30"/>
      <c r="J62" s="31"/>
    </row>
    <row r="63" spans="1:10" ht="30" customHeight="1">
      <c r="A63" s="88" t="s">
        <v>52</v>
      </c>
      <c r="B63" s="32" t="s">
        <v>43</v>
      </c>
      <c r="C63" s="33" t="s">
        <v>7</v>
      </c>
      <c r="D63" s="80" t="s">
        <v>11</v>
      </c>
      <c r="E63" s="80"/>
      <c r="F63" s="80"/>
      <c r="G63" s="91" t="s">
        <v>37</v>
      </c>
      <c r="H63" s="92"/>
      <c r="I63" s="92"/>
      <c r="J63" s="93"/>
    </row>
    <row r="64" spans="1:10" ht="37.5" customHeight="1">
      <c r="A64" s="89"/>
      <c r="B64" s="34">
        <f>IF(D64="","",$B$3)</f>
      </c>
      <c r="C64" s="35">
        <v>1</v>
      </c>
      <c r="D64" s="82"/>
      <c r="E64" s="82"/>
      <c r="F64" s="82"/>
      <c r="G64" s="94"/>
      <c r="H64" s="95"/>
      <c r="I64" s="95"/>
      <c r="J64" s="96"/>
    </row>
    <row r="65" spans="1:10" ht="37.5" customHeight="1" thickBot="1">
      <c r="A65" s="90"/>
      <c r="B65" s="37">
        <f>IF(D65="","",$B$3)</f>
      </c>
      <c r="C65" s="37">
        <v>2</v>
      </c>
      <c r="D65" s="85"/>
      <c r="E65" s="85"/>
      <c r="F65" s="85"/>
      <c r="G65" s="97"/>
      <c r="H65" s="98"/>
      <c r="I65" s="98"/>
      <c r="J65" s="99"/>
    </row>
    <row r="66" spans="1:10" ht="12.75" customHeight="1" thickBot="1">
      <c r="A66" s="47"/>
      <c r="B66" s="46"/>
      <c r="C66" s="47"/>
      <c r="D66" s="48"/>
      <c r="E66" s="48"/>
      <c r="F66" s="48"/>
      <c r="G66" s="49"/>
      <c r="H66" s="49"/>
      <c r="I66" s="49"/>
      <c r="J66" s="49"/>
    </row>
    <row r="67" spans="1:10" ht="30" customHeight="1">
      <c r="A67" s="54" t="s">
        <v>15</v>
      </c>
      <c r="B67" s="32" t="s">
        <v>43</v>
      </c>
      <c r="C67" s="80" t="s">
        <v>16</v>
      </c>
      <c r="D67" s="80"/>
      <c r="E67" s="33" t="s">
        <v>37</v>
      </c>
      <c r="F67" s="40" t="s">
        <v>54</v>
      </c>
      <c r="G67" s="31"/>
      <c r="H67" s="50"/>
      <c r="I67" s="81"/>
      <c r="J67" s="81"/>
    </row>
    <row r="68" spans="1:10" ht="37.5" customHeight="1">
      <c r="A68" s="55">
        <v>1</v>
      </c>
      <c r="B68" s="34">
        <f>IF(C68="","",$B$3)</f>
      </c>
      <c r="C68" s="82"/>
      <c r="D68" s="82"/>
      <c r="E68" s="76"/>
      <c r="F68" s="42"/>
      <c r="G68" s="83" t="s">
        <v>68</v>
      </c>
      <c r="H68" s="84"/>
      <c r="I68" s="84"/>
      <c r="J68" s="84"/>
    </row>
    <row r="69" spans="1:10" ht="37.5" customHeight="1" thickBot="1">
      <c r="A69" s="56">
        <v>2</v>
      </c>
      <c r="B69" s="37">
        <f>IF(C69="","",$B$3)</f>
      </c>
      <c r="C69" s="85"/>
      <c r="D69" s="85"/>
      <c r="E69" s="77"/>
      <c r="F69" s="44"/>
      <c r="G69" s="86" t="s">
        <v>67</v>
      </c>
      <c r="H69" s="87"/>
      <c r="I69" s="87"/>
      <c r="J69" s="87"/>
    </row>
    <row r="71" spans="1:4" ht="29.25" customHeight="1" thickBot="1">
      <c r="A71" s="14" t="s">
        <v>63</v>
      </c>
      <c r="B71" s="128">
        <f>IF(D78=0,"",$B$3)</f>
      </c>
      <c r="C71" s="128"/>
      <c r="D71" s="128"/>
    </row>
    <row r="72" spans="1:10" ht="29.25" customHeight="1">
      <c r="A72" s="54" t="s">
        <v>65</v>
      </c>
      <c r="B72" s="45" t="s">
        <v>66</v>
      </c>
      <c r="C72" s="91" t="s">
        <v>64</v>
      </c>
      <c r="D72" s="93"/>
      <c r="E72" s="133" t="s">
        <v>85</v>
      </c>
      <c r="F72" s="134"/>
      <c r="G72" s="134"/>
      <c r="H72" s="134"/>
      <c r="I72" s="134"/>
      <c r="J72" s="134"/>
    </row>
    <row r="73" spans="1:10" ht="29.25" customHeight="1">
      <c r="A73" s="65" t="s">
        <v>55</v>
      </c>
      <c r="B73" s="66">
        <f>COUNTA(F8:F27)</f>
        <v>0</v>
      </c>
      <c r="C73" s="67">
        <f>B73*1000</f>
        <v>0</v>
      </c>
      <c r="D73" s="68"/>
      <c r="E73" s="133"/>
      <c r="F73" s="134"/>
      <c r="G73" s="134"/>
      <c r="H73" s="134"/>
      <c r="I73" s="134"/>
      <c r="J73" s="134"/>
    </row>
    <row r="74" spans="1:10" ht="29.25" customHeight="1">
      <c r="A74" s="65" t="s">
        <v>56</v>
      </c>
      <c r="B74" s="66">
        <f>COUNTA(F30:F49)</f>
        <v>0</v>
      </c>
      <c r="C74" s="67">
        <f>B74*1000</f>
        <v>0</v>
      </c>
      <c r="D74" s="68"/>
      <c r="E74" s="133"/>
      <c r="F74" s="134"/>
      <c r="G74" s="134"/>
      <c r="H74" s="134"/>
      <c r="I74" s="134"/>
      <c r="J74" s="134"/>
    </row>
    <row r="75" spans="1:10" ht="29.25" customHeight="1">
      <c r="A75" s="65" t="s">
        <v>57</v>
      </c>
      <c r="B75" s="66">
        <f>COUNTA(G52:J53)</f>
        <v>0</v>
      </c>
      <c r="C75" s="67">
        <f>B75*2000</f>
        <v>0</v>
      </c>
      <c r="D75" s="68"/>
      <c r="E75" s="135" t="s">
        <v>72</v>
      </c>
      <c r="F75" s="136"/>
      <c r="G75" s="136"/>
      <c r="H75" s="136"/>
      <c r="I75" s="136"/>
      <c r="J75" s="136"/>
    </row>
    <row r="76" spans="1:10" ht="29.25" customHeight="1">
      <c r="A76" s="65" t="s">
        <v>58</v>
      </c>
      <c r="B76" s="66">
        <f>COUNTA(G56:J57)</f>
        <v>0</v>
      </c>
      <c r="C76" s="67">
        <f>B76*2000</f>
        <v>0</v>
      </c>
      <c r="D76" s="68"/>
      <c r="E76" s="129" t="s">
        <v>70</v>
      </c>
      <c r="F76" s="130"/>
      <c r="G76" s="130"/>
      <c r="H76" s="78" t="s">
        <v>80</v>
      </c>
      <c r="I76" s="137" t="s">
        <v>81</v>
      </c>
      <c r="J76" s="137"/>
    </row>
    <row r="77" spans="1:10" ht="29.25" customHeight="1">
      <c r="A77" s="65" t="s">
        <v>59</v>
      </c>
      <c r="B77" s="66">
        <f>COUNTA(G60:J61)</f>
        <v>0</v>
      </c>
      <c r="C77" s="67">
        <f>B77*2000</f>
        <v>0</v>
      </c>
      <c r="D77" s="69" t="s">
        <v>62</v>
      </c>
      <c r="E77" s="131" t="s">
        <v>69</v>
      </c>
      <c r="F77" s="132"/>
      <c r="G77" s="132"/>
      <c r="H77" s="79" t="s">
        <v>83</v>
      </c>
      <c r="I77" s="137" t="s">
        <v>82</v>
      </c>
      <c r="J77" s="137"/>
    </row>
    <row r="78" spans="1:10" ht="29.25" customHeight="1" thickBot="1">
      <c r="A78" s="65" t="s">
        <v>60</v>
      </c>
      <c r="B78" s="66">
        <f>COUNTA(G64:J65)</f>
        <v>0</v>
      </c>
      <c r="C78" s="72">
        <f>B78*2000</f>
        <v>0</v>
      </c>
      <c r="D78" s="73">
        <f>SUM(C73:C78)</f>
        <v>0</v>
      </c>
      <c r="E78" s="132" t="s">
        <v>73</v>
      </c>
      <c r="F78" s="132"/>
      <c r="G78" s="132"/>
      <c r="H78" s="79" t="s">
        <v>84</v>
      </c>
      <c r="I78" s="114" t="s">
        <v>71</v>
      </c>
      <c r="J78" s="114"/>
    </row>
    <row r="79" spans="1:4" ht="29.25" customHeight="1" thickBot="1">
      <c r="A79" s="70" t="s">
        <v>61</v>
      </c>
      <c r="B79" s="71">
        <f>COUNTA(E68:E69)</f>
        <v>0</v>
      </c>
      <c r="C79" s="74"/>
      <c r="D79" s="75"/>
    </row>
  </sheetData>
  <sheetProtection sheet="1"/>
  <mergeCells count="94">
    <mergeCell ref="B71:D71"/>
    <mergeCell ref="E76:G76"/>
    <mergeCell ref="E77:G77"/>
    <mergeCell ref="E78:G78"/>
    <mergeCell ref="E72:J74"/>
    <mergeCell ref="E75:J75"/>
    <mergeCell ref="I76:J76"/>
    <mergeCell ref="I77:J77"/>
    <mergeCell ref="I78:J78"/>
    <mergeCell ref="C72:D72"/>
    <mergeCell ref="A1:J2"/>
    <mergeCell ref="I4:J4"/>
    <mergeCell ref="I5:J5"/>
    <mergeCell ref="B3:J3"/>
    <mergeCell ref="B4:H4"/>
    <mergeCell ref="B5:H5"/>
    <mergeCell ref="A7:A27"/>
    <mergeCell ref="G7:J7"/>
    <mergeCell ref="G8:J8"/>
    <mergeCell ref="G9:J9"/>
    <mergeCell ref="G10:J10"/>
    <mergeCell ref="G11:J11"/>
    <mergeCell ref="G12:J12"/>
    <mergeCell ref="G13:J13"/>
    <mergeCell ref="G14:J14"/>
    <mergeCell ref="G15:J15"/>
    <mergeCell ref="G16:J16"/>
    <mergeCell ref="G17:J17"/>
    <mergeCell ref="G18:J18"/>
    <mergeCell ref="G19:J19"/>
    <mergeCell ref="G20:J20"/>
    <mergeCell ref="G21:J21"/>
    <mergeCell ref="G22:J22"/>
    <mergeCell ref="G23:J23"/>
    <mergeCell ref="G24:J24"/>
    <mergeCell ref="G25:J25"/>
    <mergeCell ref="G26:J26"/>
    <mergeCell ref="G27:J27"/>
    <mergeCell ref="A29:A49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A51:A53"/>
    <mergeCell ref="D51:F51"/>
    <mergeCell ref="G51:J51"/>
    <mergeCell ref="D52:F52"/>
    <mergeCell ref="G52:J52"/>
    <mergeCell ref="D53:F53"/>
    <mergeCell ref="G53:J53"/>
    <mergeCell ref="A55:A57"/>
    <mergeCell ref="D55:F55"/>
    <mergeCell ref="G55:J55"/>
    <mergeCell ref="D56:F56"/>
    <mergeCell ref="G56:J56"/>
    <mergeCell ref="D57:F57"/>
    <mergeCell ref="G57:J57"/>
    <mergeCell ref="A59:A61"/>
    <mergeCell ref="D59:F59"/>
    <mergeCell ref="G59:J59"/>
    <mergeCell ref="D60:F60"/>
    <mergeCell ref="G60:J60"/>
    <mergeCell ref="D61:F61"/>
    <mergeCell ref="G61:J61"/>
    <mergeCell ref="A63:A65"/>
    <mergeCell ref="D63:F63"/>
    <mergeCell ref="G63:J63"/>
    <mergeCell ref="D64:F64"/>
    <mergeCell ref="G64:J64"/>
    <mergeCell ref="D65:F65"/>
    <mergeCell ref="G65:J65"/>
    <mergeCell ref="C67:D67"/>
    <mergeCell ref="I67:J67"/>
    <mergeCell ref="C68:D68"/>
    <mergeCell ref="G68:J68"/>
    <mergeCell ref="C69:D69"/>
    <mergeCell ref="G69:J69"/>
  </mergeCells>
  <dataValidations count="3">
    <dataValidation type="whole" allowBlank="1" showInputMessage="1" showErrorMessage="1" prompt="半角数字で入力してください" sqref="G30:G49">
      <formula1>1</formula1>
      <formula2>5</formula2>
    </dataValidation>
    <dataValidation allowBlank="1" showInputMessage="1" showErrorMessage="1" imeMode="on" sqref="B3:J3 B4:H5 E8:F27 E30:F49 D52:J53 D56:J57 D60:J61 D64:J65 C68:F69"/>
    <dataValidation type="whole" allowBlank="1" showInputMessage="1" showErrorMessage="1" prompt="半角数字で入力してください" sqref="D8:D27 D30:D49">
      <formula1>1</formula1>
      <formula2>6</formula2>
    </dataValidation>
  </dataValidations>
  <printOptions horizontalCentered="1"/>
  <pageMargins left="0.5905511811023623" right="0.3937007874015748" top="0.1968503937007874" bottom="0.1968503937007874" header="0.1968503937007874" footer="0.1968503937007874"/>
  <pageSetup fitToHeight="0" fitToWidth="1" orientation="portrait" paperSize="9" scale="38" r:id="rId1"/>
  <rowBreaks count="1" manualBreakCount="1">
    <brk id="6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C000"/>
    <pageSetUpPr fitToPage="1"/>
  </sheetPr>
  <dimension ref="A1:K69"/>
  <sheetViews>
    <sheetView zoomScale="60" zoomScaleNormal="60" zoomScalePageLayoutView="0" workbookViewId="0" topLeftCell="A1">
      <selection activeCell="B31" sqref="B31"/>
    </sheetView>
  </sheetViews>
  <sheetFormatPr defaultColWidth="9.140625" defaultRowHeight="15"/>
  <cols>
    <col min="1" max="1" width="13.421875" style="4" customWidth="1"/>
    <col min="2" max="2" width="34.7109375" style="9" customWidth="1"/>
    <col min="3" max="3" width="17.00390625" style="8" bestFit="1" customWidth="1"/>
    <col min="4" max="4" width="13.28125" style="4" customWidth="1"/>
    <col min="5" max="5" width="42.421875" style="4" customWidth="1"/>
    <col min="6" max="6" width="36.8515625" style="4" customWidth="1"/>
    <col min="7" max="7" width="7.00390625" style="4" bestFit="1" customWidth="1"/>
    <col min="8" max="8" width="36.57421875" style="4" customWidth="1"/>
    <col min="9" max="9" width="25.8515625" style="4" customWidth="1"/>
    <col min="10" max="10" width="13.7109375" style="4" customWidth="1"/>
    <col min="11" max="16384" width="9.00390625" style="4" customWidth="1"/>
  </cols>
  <sheetData>
    <row r="1" spans="1:11" ht="25.5" customHeight="1">
      <c r="A1" s="115" t="str">
        <f>Ncon65!A1</f>
        <v>第６５回NHK杯全国高校放送コンテスト新潟県予選　兼  第５９回新潟県高等学校放送コンテスト　参加申込書
この様式を入力し、データを事務局へE-mailで送り、さらに、印刷・押印されたものを郵送か、大会当日受付にて提出してください。</v>
      </c>
      <c r="B1" s="115"/>
      <c r="C1" s="116"/>
      <c r="D1" s="116"/>
      <c r="E1" s="116"/>
      <c r="F1" s="116"/>
      <c r="G1" s="116"/>
      <c r="H1" s="116"/>
      <c r="I1" s="116"/>
      <c r="J1" s="116"/>
      <c r="K1" s="3"/>
    </row>
    <row r="2" spans="1:11" ht="25.5" customHeight="1" thickBo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3"/>
    </row>
    <row r="3" spans="1:10" ht="41.25" customHeight="1">
      <c r="A3" s="5"/>
      <c r="B3" s="10"/>
      <c r="C3" s="164" t="s">
        <v>17</v>
      </c>
      <c r="D3" s="165"/>
      <c r="E3" s="165"/>
      <c r="F3" s="165"/>
      <c r="G3" s="165"/>
      <c r="H3" s="165"/>
      <c r="I3" s="165"/>
      <c r="J3" s="166"/>
    </row>
    <row r="4" spans="1:10" ht="41.25" customHeight="1">
      <c r="A4" s="6" t="s">
        <v>1</v>
      </c>
      <c r="B4" s="11"/>
      <c r="C4" s="167" t="s">
        <v>18</v>
      </c>
      <c r="D4" s="168"/>
      <c r="E4" s="168"/>
      <c r="F4" s="168"/>
      <c r="G4" s="168"/>
      <c r="H4" s="169"/>
      <c r="I4" s="170" t="s">
        <v>2</v>
      </c>
      <c r="J4" s="171"/>
    </row>
    <row r="5" spans="1:10" ht="41.25" customHeight="1" thickBot="1">
      <c r="A5" s="7" t="s">
        <v>8</v>
      </c>
      <c r="B5" s="12"/>
      <c r="C5" s="172" t="s">
        <v>19</v>
      </c>
      <c r="D5" s="173"/>
      <c r="E5" s="173"/>
      <c r="F5" s="173"/>
      <c r="G5" s="173"/>
      <c r="H5" s="174"/>
      <c r="I5" s="175"/>
      <c r="J5" s="176"/>
    </row>
    <row r="6" ht="12.75" customHeight="1" thickBot="1"/>
    <row r="7" spans="1:10" s="15" customFormat="1" ht="30" customHeight="1">
      <c r="A7" s="178" t="s">
        <v>4</v>
      </c>
      <c r="B7" s="16" t="s">
        <v>43</v>
      </c>
      <c r="C7" s="17" t="s">
        <v>3</v>
      </c>
      <c r="D7" s="17" t="s">
        <v>5</v>
      </c>
      <c r="E7" s="17" t="s">
        <v>16</v>
      </c>
      <c r="F7" s="17" t="s">
        <v>37</v>
      </c>
      <c r="G7" s="138" t="s">
        <v>42</v>
      </c>
      <c r="H7" s="139"/>
      <c r="I7" s="139"/>
      <c r="J7" s="140"/>
    </row>
    <row r="8" spans="1:10" s="15" customFormat="1" ht="37.5" customHeight="1">
      <c r="A8" s="179"/>
      <c r="B8" s="18" t="str">
        <f>IF(D8="","",$C$3)</f>
        <v>新潟県立越後高等学校</v>
      </c>
      <c r="C8" s="19">
        <v>1</v>
      </c>
      <c r="D8" s="57">
        <v>1</v>
      </c>
      <c r="E8" s="57" t="s">
        <v>20</v>
      </c>
      <c r="F8" s="57" t="s">
        <v>21</v>
      </c>
      <c r="G8" s="157"/>
      <c r="H8" s="158"/>
      <c r="I8" s="158"/>
      <c r="J8" s="159"/>
    </row>
    <row r="9" spans="1:10" s="15" customFormat="1" ht="37.5" customHeight="1">
      <c r="A9" s="179"/>
      <c r="B9" s="18" t="str">
        <f aca="true" t="shared" si="0" ref="B9:B27">IF(D9="","",$C$3)</f>
        <v>新潟県立越後高等学校</v>
      </c>
      <c r="C9" s="19">
        <v>2</v>
      </c>
      <c r="D9" s="57">
        <v>2</v>
      </c>
      <c r="E9" s="57" t="s">
        <v>22</v>
      </c>
      <c r="F9" s="57" t="s">
        <v>23</v>
      </c>
      <c r="G9" s="157"/>
      <c r="H9" s="158"/>
      <c r="I9" s="158"/>
      <c r="J9" s="159"/>
    </row>
    <row r="10" spans="1:10" s="15" customFormat="1" ht="37.5" customHeight="1">
      <c r="A10" s="179"/>
      <c r="B10" s="18" t="str">
        <f t="shared" si="0"/>
        <v>新潟県立越後高等学校</v>
      </c>
      <c r="C10" s="19">
        <v>3</v>
      </c>
      <c r="D10" s="57">
        <v>2</v>
      </c>
      <c r="E10" s="57" t="s">
        <v>28</v>
      </c>
      <c r="F10" s="57" t="s">
        <v>29</v>
      </c>
      <c r="G10" s="157"/>
      <c r="H10" s="158"/>
      <c r="I10" s="158"/>
      <c r="J10" s="159"/>
    </row>
    <row r="11" spans="1:10" s="15" customFormat="1" ht="37.5" customHeight="1">
      <c r="A11" s="179"/>
      <c r="B11" s="18">
        <f t="shared" si="0"/>
      </c>
      <c r="C11" s="19">
        <v>4</v>
      </c>
      <c r="D11" s="57"/>
      <c r="E11" s="57"/>
      <c r="F11" s="57"/>
      <c r="G11" s="157"/>
      <c r="H11" s="158"/>
      <c r="I11" s="158"/>
      <c r="J11" s="159"/>
    </row>
    <row r="12" spans="1:10" s="15" customFormat="1" ht="37.5" customHeight="1">
      <c r="A12" s="179"/>
      <c r="B12" s="18">
        <f t="shared" si="0"/>
      </c>
      <c r="C12" s="19">
        <v>5</v>
      </c>
      <c r="D12" s="57"/>
      <c r="E12" s="57"/>
      <c r="F12" s="57"/>
      <c r="G12" s="157"/>
      <c r="H12" s="158"/>
      <c r="I12" s="158"/>
      <c r="J12" s="159"/>
    </row>
    <row r="13" spans="1:10" s="15" customFormat="1" ht="37.5" customHeight="1">
      <c r="A13" s="179"/>
      <c r="B13" s="18">
        <f t="shared" si="0"/>
      </c>
      <c r="C13" s="19">
        <v>6</v>
      </c>
      <c r="D13" s="57"/>
      <c r="E13" s="57"/>
      <c r="F13" s="57"/>
      <c r="G13" s="157"/>
      <c r="H13" s="158"/>
      <c r="I13" s="158"/>
      <c r="J13" s="159"/>
    </row>
    <row r="14" spans="1:10" s="15" customFormat="1" ht="37.5" customHeight="1">
      <c r="A14" s="179"/>
      <c r="B14" s="18">
        <f t="shared" si="0"/>
      </c>
      <c r="C14" s="19">
        <v>7</v>
      </c>
      <c r="D14" s="57"/>
      <c r="E14" s="57"/>
      <c r="F14" s="57"/>
      <c r="G14" s="157"/>
      <c r="H14" s="158"/>
      <c r="I14" s="158"/>
      <c r="J14" s="159"/>
    </row>
    <row r="15" spans="1:10" s="15" customFormat="1" ht="37.5" customHeight="1">
      <c r="A15" s="179"/>
      <c r="B15" s="18">
        <f t="shared" si="0"/>
      </c>
      <c r="C15" s="19">
        <v>8</v>
      </c>
      <c r="D15" s="57"/>
      <c r="E15" s="57"/>
      <c r="F15" s="57"/>
      <c r="G15" s="157"/>
      <c r="H15" s="158"/>
      <c r="I15" s="158"/>
      <c r="J15" s="159"/>
    </row>
    <row r="16" spans="1:10" s="15" customFormat="1" ht="37.5" customHeight="1">
      <c r="A16" s="179"/>
      <c r="B16" s="18">
        <f t="shared" si="0"/>
      </c>
      <c r="C16" s="19">
        <v>9</v>
      </c>
      <c r="D16" s="57"/>
      <c r="E16" s="57"/>
      <c r="F16" s="57"/>
      <c r="G16" s="157"/>
      <c r="H16" s="158"/>
      <c r="I16" s="158"/>
      <c r="J16" s="159"/>
    </row>
    <row r="17" spans="1:10" s="15" customFormat="1" ht="37.5" customHeight="1">
      <c r="A17" s="179"/>
      <c r="B17" s="18">
        <f t="shared" si="0"/>
      </c>
      <c r="C17" s="19">
        <v>10</v>
      </c>
      <c r="D17" s="57"/>
      <c r="E17" s="57"/>
      <c r="F17" s="57"/>
      <c r="G17" s="157"/>
      <c r="H17" s="158"/>
      <c r="I17" s="158"/>
      <c r="J17" s="159"/>
    </row>
    <row r="18" spans="1:10" s="15" customFormat="1" ht="37.5" customHeight="1">
      <c r="A18" s="179"/>
      <c r="B18" s="18">
        <f t="shared" si="0"/>
      </c>
      <c r="C18" s="19">
        <v>11</v>
      </c>
      <c r="D18" s="57"/>
      <c r="E18" s="57"/>
      <c r="F18" s="57"/>
      <c r="G18" s="157"/>
      <c r="H18" s="158"/>
      <c r="I18" s="158"/>
      <c r="J18" s="159"/>
    </row>
    <row r="19" spans="1:10" s="15" customFormat="1" ht="37.5" customHeight="1">
      <c r="A19" s="179"/>
      <c r="B19" s="18">
        <f t="shared" si="0"/>
      </c>
      <c r="C19" s="19">
        <v>12</v>
      </c>
      <c r="D19" s="57"/>
      <c r="E19" s="57"/>
      <c r="F19" s="57"/>
      <c r="G19" s="157"/>
      <c r="H19" s="158"/>
      <c r="I19" s="158"/>
      <c r="J19" s="159"/>
    </row>
    <row r="20" spans="1:10" s="15" customFormat="1" ht="37.5" customHeight="1">
      <c r="A20" s="179"/>
      <c r="B20" s="18">
        <f t="shared" si="0"/>
      </c>
      <c r="C20" s="19">
        <v>13</v>
      </c>
      <c r="D20" s="57"/>
      <c r="E20" s="57"/>
      <c r="F20" s="57"/>
      <c r="G20" s="157"/>
      <c r="H20" s="158"/>
      <c r="I20" s="158"/>
      <c r="J20" s="159"/>
    </row>
    <row r="21" spans="1:10" s="15" customFormat="1" ht="37.5" customHeight="1">
      <c r="A21" s="179"/>
      <c r="B21" s="18">
        <f t="shared" si="0"/>
      </c>
      <c r="C21" s="19">
        <v>14</v>
      </c>
      <c r="D21" s="57"/>
      <c r="E21" s="57"/>
      <c r="F21" s="57"/>
      <c r="G21" s="157"/>
      <c r="H21" s="158"/>
      <c r="I21" s="158"/>
      <c r="J21" s="159"/>
    </row>
    <row r="22" spans="1:10" s="15" customFormat="1" ht="37.5" customHeight="1">
      <c r="A22" s="179"/>
      <c r="B22" s="18">
        <f t="shared" si="0"/>
      </c>
      <c r="C22" s="19">
        <v>15</v>
      </c>
      <c r="D22" s="57"/>
      <c r="E22" s="57"/>
      <c r="F22" s="57"/>
      <c r="G22" s="157"/>
      <c r="H22" s="158"/>
      <c r="I22" s="158"/>
      <c r="J22" s="159"/>
    </row>
    <row r="23" spans="1:10" s="15" customFormat="1" ht="37.5" customHeight="1">
      <c r="A23" s="179"/>
      <c r="B23" s="18">
        <f t="shared" si="0"/>
      </c>
      <c r="C23" s="19">
        <v>16</v>
      </c>
      <c r="D23" s="57"/>
      <c r="E23" s="57"/>
      <c r="F23" s="57"/>
      <c r="G23" s="157"/>
      <c r="H23" s="158"/>
      <c r="I23" s="158"/>
      <c r="J23" s="159"/>
    </row>
    <row r="24" spans="1:10" s="15" customFormat="1" ht="37.5" customHeight="1">
      <c r="A24" s="179"/>
      <c r="B24" s="18">
        <f t="shared" si="0"/>
      </c>
      <c r="C24" s="19">
        <v>17</v>
      </c>
      <c r="D24" s="57"/>
      <c r="E24" s="57"/>
      <c r="F24" s="57"/>
      <c r="G24" s="157"/>
      <c r="H24" s="158"/>
      <c r="I24" s="158"/>
      <c r="J24" s="159"/>
    </row>
    <row r="25" spans="1:10" s="15" customFormat="1" ht="37.5" customHeight="1">
      <c r="A25" s="179"/>
      <c r="B25" s="18">
        <f t="shared" si="0"/>
      </c>
      <c r="C25" s="19">
        <v>18</v>
      </c>
      <c r="D25" s="57"/>
      <c r="E25" s="57"/>
      <c r="F25" s="57"/>
      <c r="G25" s="157"/>
      <c r="H25" s="158"/>
      <c r="I25" s="158"/>
      <c r="J25" s="159"/>
    </row>
    <row r="26" spans="1:10" s="15" customFormat="1" ht="37.5" customHeight="1">
      <c r="A26" s="179"/>
      <c r="B26" s="18">
        <f t="shared" si="0"/>
      </c>
      <c r="C26" s="19">
        <v>19</v>
      </c>
      <c r="D26" s="57"/>
      <c r="E26" s="57"/>
      <c r="F26" s="57"/>
      <c r="G26" s="157"/>
      <c r="H26" s="158"/>
      <c r="I26" s="158"/>
      <c r="J26" s="159"/>
    </row>
    <row r="27" spans="1:10" s="15" customFormat="1" ht="37.5" customHeight="1" thickBot="1">
      <c r="A27" s="180"/>
      <c r="B27" s="20">
        <f t="shared" si="0"/>
      </c>
      <c r="C27" s="20">
        <v>20</v>
      </c>
      <c r="D27" s="58"/>
      <c r="E27" s="58"/>
      <c r="F27" s="58"/>
      <c r="G27" s="160"/>
      <c r="H27" s="161"/>
      <c r="I27" s="161"/>
      <c r="J27" s="162"/>
    </row>
    <row r="28" spans="2:3" s="15" customFormat="1" ht="12.75" customHeight="1" thickBot="1">
      <c r="B28" s="13"/>
      <c r="C28" s="14"/>
    </row>
    <row r="29" spans="1:10" s="15" customFormat="1" ht="30" customHeight="1">
      <c r="A29" s="178" t="s">
        <v>6</v>
      </c>
      <c r="B29" s="16" t="s">
        <v>43</v>
      </c>
      <c r="C29" s="17" t="s">
        <v>3</v>
      </c>
      <c r="D29" s="17" t="s">
        <v>5</v>
      </c>
      <c r="E29" s="17" t="s">
        <v>16</v>
      </c>
      <c r="F29" s="17" t="s">
        <v>37</v>
      </c>
      <c r="G29" s="21" t="s">
        <v>9</v>
      </c>
      <c r="H29" s="177" t="s">
        <v>13</v>
      </c>
      <c r="I29" s="139"/>
      <c r="J29" s="22" t="s">
        <v>42</v>
      </c>
    </row>
    <row r="30" spans="1:10" s="15" customFormat="1" ht="37.5" customHeight="1">
      <c r="A30" s="179"/>
      <c r="B30" s="18" t="str">
        <f>IF(D30="","",$C$3)</f>
        <v>新潟県立越後高等学校</v>
      </c>
      <c r="C30" s="19">
        <v>1</v>
      </c>
      <c r="D30" s="57">
        <v>1</v>
      </c>
      <c r="E30" s="57" t="s">
        <v>24</v>
      </c>
      <c r="F30" s="57" t="s">
        <v>25</v>
      </c>
      <c r="G30" s="59">
        <v>1</v>
      </c>
      <c r="H30" s="153" t="str">
        <f>IF(G30="","",VLOOKUP(G30,'朗読作品'!$A$2:$B$6,2,0))</f>
        <v>夏目漱石「文鳥・夢十夜」</v>
      </c>
      <c r="I30" s="154"/>
      <c r="J30" s="27"/>
    </row>
    <row r="31" spans="1:10" s="15" customFormat="1" ht="37.5" customHeight="1">
      <c r="A31" s="179"/>
      <c r="B31" s="18" t="str">
        <f aca="true" t="shared" si="1" ref="B31:B49">IF(D31="","",$C$3)</f>
        <v>新潟県立越後高等学校</v>
      </c>
      <c r="C31" s="19">
        <v>2</v>
      </c>
      <c r="D31" s="57">
        <v>1</v>
      </c>
      <c r="E31" s="57" t="s">
        <v>26</v>
      </c>
      <c r="F31" s="57" t="s">
        <v>27</v>
      </c>
      <c r="G31" s="59">
        <v>2</v>
      </c>
      <c r="H31" s="153" t="str">
        <f>IF(G31="","",VLOOKUP(G31,'朗読作品'!$A$2:$B$6,2,0))</f>
        <v>川上弘美「なんとなくな日々」</v>
      </c>
      <c r="I31" s="154"/>
      <c r="J31" s="27"/>
    </row>
    <row r="32" spans="1:10" s="15" customFormat="1" ht="37.5" customHeight="1">
      <c r="A32" s="179"/>
      <c r="B32" s="18" t="str">
        <f t="shared" si="1"/>
        <v>新潟県立越後高等学校</v>
      </c>
      <c r="C32" s="19">
        <v>3</v>
      </c>
      <c r="D32" s="57">
        <v>2</v>
      </c>
      <c r="E32" s="57" t="s">
        <v>35</v>
      </c>
      <c r="F32" s="57" t="s">
        <v>36</v>
      </c>
      <c r="G32" s="59">
        <v>3</v>
      </c>
      <c r="H32" s="153" t="str">
        <f>IF(G32="","",VLOOKUP(G32,'朗読作品'!$A$2:$B$6,2,0))</f>
        <v>小川糸「リボン」</v>
      </c>
      <c r="I32" s="154"/>
      <c r="J32" s="27"/>
    </row>
    <row r="33" spans="1:10" s="15" customFormat="1" ht="37.5" customHeight="1">
      <c r="A33" s="179"/>
      <c r="B33" s="18" t="str">
        <f t="shared" si="1"/>
        <v>新潟県立越後高等学校</v>
      </c>
      <c r="C33" s="19">
        <v>4</v>
      </c>
      <c r="D33" s="57">
        <v>2</v>
      </c>
      <c r="E33" s="57" t="s">
        <v>30</v>
      </c>
      <c r="F33" s="57" t="s">
        <v>31</v>
      </c>
      <c r="G33" s="59">
        <v>4</v>
      </c>
      <c r="H33" s="153" t="str">
        <f>IF(G33="","",VLOOKUP(G33,'朗読作品'!$A$2:$B$6,2,0))</f>
        <v>Ｏ・ヘンリー「賢者の贈りもの」</v>
      </c>
      <c r="I33" s="154"/>
      <c r="J33" s="27"/>
    </row>
    <row r="34" spans="1:10" s="15" customFormat="1" ht="37.5" customHeight="1">
      <c r="A34" s="179"/>
      <c r="B34" s="18">
        <f t="shared" si="1"/>
      </c>
      <c r="C34" s="19">
        <v>5</v>
      </c>
      <c r="D34" s="57"/>
      <c r="E34" s="57"/>
      <c r="F34" s="57"/>
      <c r="G34" s="59"/>
      <c r="H34" s="153">
        <f>IF(G34="","",VLOOKUP(G34,'朗読作品'!$A$2:$B$6,2,0))</f>
      </c>
      <c r="I34" s="154"/>
      <c r="J34" s="27"/>
    </row>
    <row r="35" spans="1:10" s="15" customFormat="1" ht="37.5" customHeight="1">
      <c r="A35" s="179"/>
      <c r="B35" s="18">
        <f t="shared" si="1"/>
      </c>
      <c r="C35" s="19">
        <v>6</v>
      </c>
      <c r="D35" s="57"/>
      <c r="E35" s="57"/>
      <c r="F35" s="57"/>
      <c r="G35" s="59"/>
      <c r="H35" s="153">
        <f>IF(G35="","",VLOOKUP(G35,'朗読作品'!$A$2:$B$6,2,0))</f>
      </c>
      <c r="I35" s="154"/>
      <c r="J35" s="27"/>
    </row>
    <row r="36" spans="1:10" s="15" customFormat="1" ht="37.5" customHeight="1">
      <c r="A36" s="179"/>
      <c r="B36" s="18">
        <f t="shared" si="1"/>
      </c>
      <c r="C36" s="19">
        <v>7</v>
      </c>
      <c r="D36" s="57"/>
      <c r="E36" s="57"/>
      <c r="F36" s="57"/>
      <c r="G36" s="59"/>
      <c r="H36" s="153">
        <f>IF(G36="","",VLOOKUP(G36,'朗読作品'!$A$2:$B$6,2,0))</f>
      </c>
      <c r="I36" s="154"/>
      <c r="J36" s="27"/>
    </row>
    <row r="37" spans="1:10" s="15" customFormat="1" ht="37.5" customHeight="1">
      <c r="A37" s="179"/>
      <c r="B37" s="18">
        <f t="shared" si="1"/>
      </c>
      <c r="C37" s="19">
        <v>8</v>
      </c>
      <c r="D37" s="57"/>
      <c r="E37" s="57"/>
      <c r="F37" s="57"/>
      <c r="G37" s="59"/>
      <c r="H37" s="153">
        <f>IF(G37="","",VLOOKUP(G37,'朗読作品'!$A$2:$B$6,2,0))</f>
      </c>
      <c r="I37" s="154"/>
      <c r="J37" s="27"/>
    </row>
    <row r="38" spans="1:10" s="15" customFormat="1" ht="37.5" customHeight="1">
      <c r="A38" s="179"/>
      <c r="B38" s="18">
        <f t="shared" si="1"/>
      </c>
      <c r="C38" s="19">
        <v>9</v>
      </c>
      <c r="D38" s="57"/>
      <c r="E38" s="57"/>
      <c r="F38" s="57"/>
      <c r="G38" s="59"/>
      <c r="H38" s="153">
        <f>IF(G38="","",VLOOKUP(G38,'朗読作品'!$A$2:$B$6,2,0))</f>
      </c>
      <c r="I38" s="154"/>
      <c r="J38" s="27"/>
    </row>
    <row r="39" spans="1:10" s="15" customFormat="1" ht="37.5" customHeight="1">
      <c r="A39" s="179"/>
      <c r="B39" s="18">
        <f t="shared" si="1"/>
      </c>
      <c r="C39" s="19">
        <v>10</v>
      </c>
      <c r="D39" s="57"/>
      <c r="E39" s="57"/>
      <c r="F39" s="57"/>
      <c r="G39" s="59"/>
      <c r="H39" s="153">
        <f>IF(G39="","",VLOOKUP(G39,'朗読作品'!$A$2:$B$6,2,0))</f>
      </c>
      <c r="I39" s="154"/>
      <c r="J39" s="27"/>
    </row>
    <row r="40" spans="1:10" s="15" customFormat="1" ht="37.5" customHeight="1">
      <c r="A40" s="179"/>
      <c r="B40" s="18">
        <f t="shared" si="1"/>
      </c>
      <c r="C40" s="19">
        <v>11</v>
      </c>
      <c r="D40" s="57"/>
      <c r="E40" s="57"/>
      <c r="F40" s="57"/>
      <c r="G40" s="59"/>
      <c r="H40" s="153">
        <f>IF(G40="","",VLOOKUP(G40,'朗読作品'!$A$2:$B$6,2,0))</f>
      </c>
      <c r="I40" s="154"/>
      <c r="J40" s="27"/>
    </row>
    <row r="41" spans="1:10" s="15" customFormat="1" ht="37.5" customHeight="1">
      <c r="A41" s="179"/>
      <c r="B41" s="18">
        <f t="shared" si="1"/>
      </c>
      <c r="C41" s="19">
        <v>12</v>
      </c>
      <c r="D41" s="57"/>
      <c r="E41" s="57"/>
      <c r="F41" s="57"/>
      <c r="G41" s="59"/>
      <c r="H41" s="153">
        <f>IF(G41="","",VLOOKUP(G41,'朗読作品'!$A$2:$B$6,2,0))</f>
      </c>
      <c r="I41" s="154"/>
      <c r="J41" s="27"/>
    </row>
    <row r="42" spans="1:10" s="15" customFormat="1" ht="37.5" customHeight="1">
      <c r="A42" s="179"/>
      <c r="B42" s="18">
        <f t="shared" si="1"/>
      </c>
      <c r="C42" s="19">
        <v>13</v>
      </c>
      <c r="D42" s="57"/>
      <c r="E42" s="57"/>
      <c r="F42" s="57"/>
      <c r="G42" s="59"/>
      <c r="H42" s="153">
        <f>IF(G42="","",VLOOKUP(G42,'朗読作品'!$A$2:$B$6,2,0))</f>
      </c>
      <c r="I42" s="154"/>
      <c r="J42" s="27"/>
    </row>
    <row r="43" spans="1:10" s="15" customFormat="1" ht="37.5" customHeight="1">
      <c r="A43" s="179"/>
      <c r="B43" s="18">
        <f t="shared" si="1"/>
      </c>
      <c r="C43" s="19">
        <v>14</v>
      </c>
      <c r="D43" s="57"/>
      <c r="E43" s="57"/>
      <c r="F43" s="57"/>
      <c r="G43" s="59"/>
      <c r="H43" s="153">
        <f>IF(G43="","",VLOOKUP(G43,'朗読作品'!$A$2:$B$6,2,0))</f>
      </c>
      <c r="I43" s="154"/>
      <c r="J43" s="27"/>
    </row>
    <row r="44" spans="1:10" s="15" customFormat="1" ht="37.5" customHeight="1">
      <c r="A44" s="179"/>
      <c r="B44" s="18">
        <f t="shared" si="1"/>
      </c>
      <c r="C44" s="19">
        <v>15</v>
      </c>
      <c r="D44" s="57"/>
      <c r="E44" s="57"/>
      <c r="F44" s="57"/>
      <c r="G44" s="59"/>
      <c r="H44" s="153">
        <f>IF(G44="","",VLOOKUP(G44,'朗読作品'!$A$2:$B$6,2,0))</f>
      </c>
      <c r="I44" s="154"/>
      <c r="J44" s="27"/>
    </row>
    <row r="45" spans="1:10" s="15" customFormat="1" ht="37.5" customHeight="1">
      <c r="A45" s="179"/>
      <c r="B45" s="18">
        <f t="shared" si="1"/>
      </c>
      <c r="C45" s="19">
        <v>16</v>
      </c>
      <c r="D45" s="57"/>
      <c r="E45" s="57"/>
      <c r="F45" s="57"/>
      <c r="G45" s="59"/>
      <c r="H45" s="153">
        <f>IF(G45="","",VLOOKUP(G45,'朗読作品'!$A$2:$B$6,2,0))</f>
      </c>
      <c r="I45" s="154"/>
      <c r="J45" s="27"/>
    </row>
    <row r="46" spans="1:10" s="15" customFormat="1" ht="37.5" customHeight="1">
      <c r="A46" s="179"/>
      <c r="B46" s="18">
        <f t="shared" si="1"/>
      </c>
      <c r="C46" s="19">
        <v>17</v>
      </c>
      <c r="D46" s="57"/>
      <c r="E46" s="57"/>
      <c r="F46" s="57"/>
      <c r="G46" s="59"/>
      <c r="H46" s="153">
        <f>IF(G46="","",VLOOKUP(G46,'朗読作品'!$A$2:$B$6,2,0))</f>
      </c>
      <c r="I46" s="154"/>
      <c r="J46" s="27"/>
    </row>
    <row r="47" spans="1:10" s="15" customFormat="1" ht="37.5" customHeight="1">
      <c r="A47" s="179"/>
      <c r="B47" s="18">
        <f t="shared" si="1"/>
      </c>
      <c r="C47" s="19">
        <v>18</v>
      </c>
      <c r="D47" s="57"/>
      <c r="E47" s="57"/>
      <c r="F47" s="57"/>
      <c r="G47" s="59"/>
      <c r="H47" s="153">
        <f>IF(G47="","",VLOOKUP(G47,'朗読作品'!$A$2:$B$6,2,0))</f>
      </c>
      <c r="I47" s="154"/>
      <c r="J47" s="27"/>
    </row>
    <row r="48" spans="1:10" s="15" customFormat="1" ht="37.5" customHeight="1">
      <c r="A48" s="179"/>
      <c r="B48" s="18">
        <f t="shared" si="1"/>
      </c>
      <c r="C48" s="19">
        <v>19</v>
      </c>
      <c r="D48" s="57"/>
      <c r="E48" s="57"/>
      <c r="F48" s="57"/>
      <c r="G48" s="59"/>
      <c r="H48" s="153">
        <f>IF(G48="","",VLOOKUP(G48,'朗読作品'!$A$2:$B$6,2,0))</f>
      </c>
      <c r="I48" s="154"/>
      <c r="J48" s="27"/>
    </row>
    <row r="49" spans="1:10" s="15" customFormat="1" ht="37.5" customHeight="1" thickBot="1">
      <c r="A49" s="180"/>
      <c r="B49" s="20">
        <f t="shared" si="1"/>
      </c>
      <c r="C49" s="20">
        <v>20</v>
      </c>
      <c r="D49" s="58"/>
      <c r="E49" s="58"/>
      <c r="F49" s="58"/>
      <c r="G49" s="60"/>
      <c r="H49" s="155">
        <f>IF(G49="","",VLOOKUP(G49,'朗読作品'!$A$2:$B$6,2,0))</f>
      </c>
      <c r="I49" s="156"/>
      <c r="J49" s="28"/>
    </row>
    <row r="50" spans="2:3" s="15" customFormat="1" ht="12.75" customHeight="1" thickBot="1">
      <c r="B50" s="13"/>
      <c r="C50" s="14"/>
    </row>
    <row r="51" spans="1:10" s="15" customFormat="1" ht="30" customHeight="1">
      <c r="A51" s="147" t="s">
        <v>45</v>
      </c>
      <c r="B51" s="16" t="s">
        <v>43</v>
      </c>
      <c r="C51" s="17" t="s">
        <v>7</v>
      </c>
      <c r="D51" s="150" t="s">
        <v>11</v>
      </c>
      <c r="E51" s="150"/>
      <c r="F51" s="150"/>
      <c r="G51" s="138" t="s">
        <v>37</v>
      </c>
      <c r="H51" s="139"/>
      <c r="I51" s="139"/>
      <c r="J51" s="140"/>
    </row>
    <row r="52" spans="1:10" s="15" customFormat="1" ht="37.5" customHeight="1">
      <c r="A52" s="148"/>
      <c r="B52" s="18" t="str">
        <f>IF(D52="","",$C$3)</f>
        <v>新潟県立越後高等学校</v>
      </c>
      <c r="C52" s="19">
        <v>1</v>
      </c>
      <c r="D52" s="151" t="s">
        <v>44</v>
      </c>
      <c r="E52" s="151"/>
      <c r="F52" s="151"/>
      <c r="G52" s="141" t="s">
        <v>53</v>
      </c>
      <c r="H52" s="142"/>
      <c r="I52" s="142"/>
      <c r="J52" s="143"/>
    </row>
    <row r="53" spans="1:10" s="15" customFormat="1" ht="37.5" customHeight="1" thickBot="1">
      <c r="A53" s="149"/>
      <c r="B53" s="20">
        <f>IF(D53="","",$C$3)</f>
      </c>
      <c r="C53" s="20">
        <v>2</v>
      </c>
      <c r="D53" s="152"/>
      <c r="E53" s="152"/>
      <c r="F53" s="152"/>
      <c r="G53" s="144"/>
      <c r="H53" s="145"/>
      <c r="I53" s="145"/>
      <c r="J53" s="146"/>
    </row>
    <row r="54" spans="2:9" s="15" customFormat="1" ht="12.75" customHeight="1" thickBot="1">
      <c r="B54" s="13"/>
      <c r="C54" s="14"/>
      <c r="I54" s="14"/>
    </row>
    <row r="55" spans="1:10" s="15" customFormat="1" ht="30" customHeight="1">
      <c r="A55" s="147" t="s">
        <v>46</v>
      </c>
      <c r="B55" s="16" t="s">
        <v>43</v>
      </c>
      <c r="C55" s="17" t="s">
        <v>7</v>
      </c>
      <c r="D55" s="150" t="s">
        <v>11</v>
      </c>
      <c r="E55" s="150"/>
      <c r="F55" s="150"/>
      <c r="G55" s="138" t="s">
        <v>37</v>
      </c>
      <c r="H55" s="139"/>
      <c r="I55" s="139"/>
      <c r="J55" s="140"/>
    </row>
    <row r="56" spans="1:10" s="15" customFormat="1" ht="37.5" customHeight="1">
      <c r="A56" s="148"/>
      <c r="B56" s="18" t="str">
        <f>IF(D56="","",$C$3)</f>
        <v>新潟県立越後高等学校</v>
      </c>
      <c r="C56" s="19">
        <v>1</v>
      </c>
      <c r="D56" s="151" t="s">
        <v>32</v>
      </c>
      <c r="E56" s="151"/>
      <c r="F56" s="151"/>
      <c r="G56" s="141" t="s">
        <v>33</v>
      </c>
      <c r="H56" s="142"/>
      <c r="I56" s="142"/>
      <c r="J56" s="143"/>
    </row>
    <row r="57" spans="1:10" s="15" customFormat="1" ht="37.5" customHeight="1" thickBot="1">
      <c r="A57" s="149"/>
      <c r="B57" s="20">
        <f>IF(D57="","",$C$3)</f>
      </c>
      <c r="C57" s="20">
        <v>2</v>
      </c>
      <c r="D57" s="152"/>
      <c r="E57" s="152"/>
      <c r="F57" s="152"/>
      <c r="G57" s="144"/>
      <c r="H57" s="145"/>
      <c r="I57" s="145"/>
      <c r="J57" s="146"/>
    </row>
    <row r="58" spans="2:3" s="15" customFormat="1" ht="12.75" customHeight="1" thickBot="1">
      <c r="B58" s="13"/>
      <c r="C58" s="14"/>
    </row>
    <row r="59" spans="1:10" s="15" customFormat="1" ht="30" customHeight="1">
      <c r="A59" s="147" t="s">
        <v>51</v>
      </c>
      <c r="B59" s="16" t="s">
        <v>43</v>
      </c>
      <c r="C59" s="17" t="s">
        <v>7</v>
      </c>
      <c r="D59" s="150" t="s">
        <v>11</v>
      </c>
      <c r="E59" s="150"/>
      <c r="F59" s="150"/>
      <c r="G59" s="138" t="s">
        <v>37</v>
      </c>
      <c r="H59" s="139"/>
      <c r="I59" s="139"/>
      <c r="J59" s="140"/>
    </row>
    <row r="60" spans="1:10" s="15" customFormat="1" ht="37.5" customHeight="1">
      <c r="A60" s="148"/>
      <c r="B60" s="18" t="str">
        <f>IF(D60="","",$C$3)</f>
        <v>新潟県立越後高等学校</v>
      </c>
      <c r="C60" s="19">
        <v>1</v>
      </c>
      <c r="D60" s="151" t="s">
        <v>47</v>
      </c>
      <c r="E60" s="151"/>
      <c r="F60" s="151"/>
      <c r="G60" s="141" t="s">
        <v>48</v>
      </c>
      <c r="H60" s="142"/>
      <c r="I60" s="142"/>
      <c r="J60" s="143"/>
    </row>
    <row r="61" spans="1:10" s="15" customFormat="1" ht="37.5" customHeight="1" thickBot="1">
      <c r="A61" s="149"/>
      <c r="B61" s="20">
        <f>IF(D61="","",$C$3)</f>
      </c>
      <c r="C61" s="20">
        <v>2</v>
      </c>
      <c r="D61" s="152"/>
      <c r="E61" s="152"/>
      <c r="F61" s="152"/>
      <c r="G61" s="144"/>
      <c r="H61" s="145"/>
      <c r="I61" s="145"/>
      <c r="J61" s="146"/>
    </row>
    <row r="62" spans="2:9" s="15" customFormat="1" ht="12.75" customHeight="1" thickBot="1">
      <c r="B62" s="13"/>
      <c r="C62" s="14"/>
      <c r="I62" s="14"/>
    </row>
    <row r="63" spans="1:10" s="15" customFormat="1" ht="30" customHeight="1">
      <c r="A63" s="147" t="s">
        <v>52</v>
      </c>
      <c r="B63" s="16" t="s">
        <v>43</v>
      </c>
      <c r="C63" s="17" t="s">
        <v>7</v>
      </c>
      <c r="D63" s="150" t="s">
        <v>11</v>
      </c>
      <c r="E63" s="150"/>
      <c r="F63" s="150"/>
      <c r="G63" s="138" t="s">
        <v>37</v>
      </c>
      <c r="H63" s="139"/>
      <c r="I63" s="139"/>
      <c r="J63" s="140"/>
    </row>
    <row r="64" spans="1:10" s="15" customFormat="1" ht="37.5" customHeight="1">
      <c r="A64" s="148"/>
      <c r="B64" s="18" t="str">
        <f>IF(D64="","",$C$3)</f>
        <v>新潟県立越後高等学校</v>
      </c>
      <c r="C64" s="19">
        <v>1</v>
      </c>
      <c r="D64" s="151" t="s">
        <v>49</v>
      </c>
      <c r="E64" s="151"/>
      <c r="F64" s="151"/>
      <c r="G64" s="141" t="s">
        <v>50</v>
      </c>
      <c r="H64" s="142"/>
      <c r="I64" s="142"/>
      <c r="J64" s="143"/>
    </row>
    <row r="65" spans="1:10" s="15" customFormat="1" ht="37.5" customHeight="1" thickBot="1">
      <c r="A65" s="149"/>
      <c r="B65" s="20">
        <f>IF(D65="","",$C$3)</f>
      </c>
      <c r="C65" s="20">
        <v>2</v>
      </c>
      <c r="D65" s="152"/>
      <c r="E65" s="152"/>
      <c r="F65" s="152"/>
      <c r="G65" s="144"/>
      <c r="H65" s="145"/>
      <c r="I65" s="145"/>
      <c r="J65" s="146"/>
    </row>
    <row r="66" spans="1:10" s="15" customFormat="1" ht="12.75" customHeight="1" thickBot="1">
      <c r="A66" s="23"/>
      <c r="B66" s="23"/>
      <c r="C66" s="23"/>
      <c r="D66" s="24"/>
      <c r="E66" s="24"/>
      <c r="F66" s="24"/>
      <c r="G66" s="25"/>
      <c r="H66" s="25"/>
      <c r="I66" s="25"/>
      <c r="J66" s="25"/>
    </row>
    <row r="67" spans="1:10" s="15" customFormat="1" ht="30" customHeight="1">
      <c r="A67" s="51" t="s">
        <v>15</v>
      </c>
      <c r="B67" s="16" t="s">
        <v>43</v>
      </c>
      <c r="C67" s="150" t="s">
        <v>16</v>
      </c>
      <c r="D67" s="150"/>
      <c r="E67" s="17" t="s">
        <v>37</v>
      </c>
      <c r="F67" s="22" t="s">
        <v>54</v>
      </c>
      <c r="H67" s="26"/>
      <c r="I67" s="163"/>
      <c r="J67" s="163"/>
    </row>
    <row r="68" spans="1:10" s="15" customFormat="1" ht="37.5" customHeight="1">
      <c r="A68" s="52">
        <v>1</v>
      </c>
      <c r="B68" s="18" t="str">
        <f>IF(C68="","",$C$3)</f>
        <v>新潟県立越後高等学校</v>
      </c>
      <c r="C68" s="151" t="s">
        <v>19</v>
      </c>
      <c r="D68" s="151"/>
      <c r="E68" s="61" t="s">
        <v>34</v>
      </c>
      <c r="F68" s="62" t="s">
        <v>39</v>
      </c>
      <c r="G68" s="83" t="s">
        <v>12</v>
      </c>
      <c r="H68" s="84"/>
      <c r="I68" s="84"/>
      <c r="J68" s="84"/>
    </row>
    <row r="69" spans="1:10" s="15" customFormat="1" ht="37.5" customHeight="1" thickBot="1">
      <c r="A69" s="53">
        <v>2</v>
      </c>
      <c r="B69" s="20" t="str">
        <f>IF(C69="","",$C$3)</f>
        <v>新潟県立越後高等学校</v>
      </c>
      <c r="C69" s="152" t="s">
        <v>40</v>
      </c>
      <c r="D69" s="152"/>
      <c r="E69" s="63" t="s">
        <v>41</v>
      </c>
      <c r="F69" s="64" t="s">
        <v>38</v>
      </c>
      <c r="G69" s="86" t="s">
        <v>14</v>
      </c>
      <c r="H69" s="87"/>
      <c r="I69" s="87"/>
      <c r="J69" s="87"/>
    </row>
  </sheetData>
  <sheetProtection sheet="1"/>
  <mergeCells count="84">
    <mergeCell ref="C69:D69"/>
    <mergeCell ref="G69:J69"/>
    <mergeCell ref="H33:I33"/>
    <mergeCell ref="D56:F56"/>
    <mergeCell ref="D51:F51"/>
    <mergeCell ref="D52:F52"/>
    <mergeCell ref="D55:F55"/>
    <mergeCell ref="C67:D67"/>
    <mergeCell ref="C68:D68"/>
    <mergeCell ref="H34:I34"/>
    <mergeCell ref="G7:J7"/>
    <mergeCell ref="G8:J8"/>
    <mergeCell ref="G9:J9"/>
    <mergeCell ref="G10:J10"/>
    <mergeCell ref="G11:J11"/>
    <mergeCell ref="A55:A57"/>
    <mergeCell ref="A7:A27"/>
    <mergeCell ref="A29:A49"/>
    <mergeCell ref="A51:A53"/>
    <mergeCell ref="G55:J55"/>
    <mergeCell ref="G18:J18"/>
    <mergeCell ref="G68:J68"/>
    <mergeCell ref="I67:J67"/>
    <mergeCell ref="A1:J2"/>
    <mergeCell ref="C3:J3"/>
    <mergeCell ref="C4:H4"/>
    <mergeCell ref="I4:J4"/>
    <mergeCell ref="C5:H5"/>
    <mergeCell ref="I5:J5"/>
    <mergeCell ref="H29:I29"/>
    <mergeCell ref="G22:J22"/>
    <mergeCell ref="G23:J23"/>
    <mergeCell ref="G24:J24"/>
    <mergeCell ref="G19:J19"/>
    <mergeCell ref="G20:J20"/>
    <mergeCell ref="G21:J21"/>
    <mergeCell ref="G12:J12"/>
    <mergeCell ref="G13:J13"/>
    <mergeCell ref="G14:J14"/>
    <mergeCell ref="G15:J15"/>
    <mergeCell ref="G16:J16"/>
    <mergeCell ref="G17:J17"/>
    <mergeCell ref="G25:J25"/>
    <mergeCell ref="G26:J26"/>
    <mergeCell ref="G27:J27"/>
    <mergeCell ref="H30:I30"/>
    <mergeCell ref="H31:I31"/>
    <mergeCell ref="H32:I32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A59:A61"/>
    <mergeCell ref="D59:F59"/>
    <mergeCell ref="D60:F60"/>
    <mergeCell ref="D57:F57"/>
    <mergeCell ref="D53:F53"/>
    <mergeCell ref="G56:J56"/>
    <mergeCell ref="D61:F61"/>
    <mergeCell ref="A63:A65"/>
    <mergeCell ref="D63:F63"/>
    <mergeCell ref="G63:J63"/>
    <mergeCell ref="D64:F64"/>
    <mergeCell ref="G64:J64"/>
    <mergeCell ref="D65:F65"/>
    <mergeCell ref="G65:J65"/>
    <mergeCell ref="G51:J51"/>
    <mergeCell ref="G52:J52"/>
    <mergeCell ref="G53:J53"/>
    <mergeCell ref="G59:J59"/>
    <mergeCell ref="G60:J60"/>
    <mergeCell ref="G61:J61"/>
    <mergeCell ref="G57:J57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orientation="portrait" paperSize="9" scale="3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6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.28125" style="0" bestFit="1" customWidth="1"/>
    <col min="2" max="2" width="45.8515625" style="0" bestFit="1" customWidth="1"/>
  </cols>
  <sheetData>
    <row r="1" spans="1:2" ht="18" customHeight="1">
      <c r="A1" s="2" t="s">
        <v>9</v>
      </c>
      <c r="B1" s="2" t="s">
        <v>10</v>
      </c>
    </row>
    <row r="2" spans="1:2" ht="44.25" customHeight="1">
      <c r="A2" s="1">
        <v>1</v>
      </c>
      <c r="B2" s="181" t="s">
        <v>75</v>
      </c>
    </row>
    <row r="3" spans="1:2" ht="44.25" customHeight="1">
      <c r="A3" s="1">
        <v>2</v>
      </c>
      <c r="B3" s="181" t="s">
        <v>77</v>
      </c>
    </row>
    <row r="4" spans="1:2" ht="44.25" customHeight="1">
      <c r="A4" s="1">
        <v>3</v>
      </c>
      <c r="B4" s="181" t="s">
        <v>78</v>
      </c>
    </row>
    <row r="5" spans="1:2" ht="44.25" customHeight="1">
      <c r="A5" s="1">
        <v>4</v>
      </c>
      <c r="B5" s="181" t="s">
        <v>79</v>
      </c>
    </row>
    <row r="6" spans="1:2" ht="44.25" customHeight="1">
      <c r="A6" s="1">
        <v>5</v>
      </c>
      <c r="B6" s="181" t="s">
        <v>76</v>
      </c>
    </row>
  </sheetData>
  <sheetProtection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</dc:creator>
  <cp:keywords/>
  <dc:description/>
  <cp:lastModifiedBy>takasawa_akira</cp:lastModifiedBy>
  <cp:lastPrinted>2017-04-28T11:21:07Z</cp:lastPrinted>
  <dcterms:created xsi:type="dcterms:W3CDTF">2012-08-23T06:11:30Z</dcterms:created>
  <dcterms:modified xsi:type="dcterms:W3CDTF">2018-04-23T15:48:48Z</dcterms:modified>
  <cp:category/>
  <cp:version/>
  <cp:contentType/>
  <cp:contentStatus/>
</cp:coreProperties>
</file>