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ousoubu\OneDrive\housoubu_hp\"/>
    </mc:Choice>
  </mc:AlternateContent>
  <bookViews>
    <workbookView xWindow="0" yWindow="0" windowWidth="28800" windowHeight="12456"/>
  </bookViews>
  <sheets>
    <sheet name="申込用紙" sheetId="5" r:id="rId1"/>
    <sheet name="★記入例★" sheetId="1" r:id="rId2"/>
    <sheet name="朗読作品" sheetId="4" r:id="rId3"/>
    <sheet name="作業用" sheetId="6" r:id="rId4"/>
  </sheets>
  <definedNames>
    <definedName name="_xlnm.Print_Area" localSheetId="1">★記入例★!$A$1:$I$58</definedName>
    <definedName name="_xlnm.Print_Area" localSheetId="0">申込用紙!$A$1:$I$67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6" l="1"/>
  <c r="C52" i="6"/>
  <c r="C50" i="6"/>
  <c r="D52" i="6" l="1"/>
  <c r="D51" i="6" l="1"/>
  <c r="D50" i="6"/>
  <c r="G23" i="6" l="1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E47" i="6"/>
  <c r="E48" i="6"/>
  <c r="E49" i="6"/>
  <c r="E46" i="6"/>
  <c r="E45" i="6"/>
  <c r="E44" i="6"/>
  <c r="E43" i="6"/>
  <c r="E42" i="6"/>
  <c r="D42" i="6"/>
  <c r="D43" i="6"/>
  <c r="D44" i="6"/>
  <c r="D45" i="6"/>
  <c r="D46" i="6"/>
  <c r="D47" i="6"/>
  <c r="D48" i="6"/>
  <c r="D49" i="6"/>
  <c r="F23" i="6"/>
  <c r="D23" i="6"/>
  <c r="E23" i="6"/>
  <c r="F24" i="6"/>
  <c r="D24" i="6"/>
  <c r="E24" i="6"/>
  <c r="F25" i="6"/>
  <c r="D25" i="6"/>
  <c r="E25" i="6"/>
  <c r="F26" i="6"/>
  <c r="D26" i="6"/>
  <c r="E26" i="6"/>
  <c r="F27" i="6"/>
  <c r="D27" i="6"/>
  <c r="E27" i="6"/>
  <c r="F28" i="6"/>
  <c r="D28" i="6"/>
  <c r="E28" i="6"/>
  <c r="F29" i="6"/>
  <c r="D29" i="6"/>
  <c r="E29" i="6"/>
  <c r="F30" i="6"/>
  <c r="D30" i="6"/>
  <c r="E30" i="6"/>
  <c r="F31" i="6"/>
  <c r="D31" i="6"/>
  <c r="E31" i="6"/>
  <c r="F32" i="6"/>
  <c r="D32" i="6"/>
  <c r="E32" i="6"/>
  <c r="F33" i="6"/>
  <c r="D33" i="6"/>
  <c r="E33" i="6"/>
  <c r="F34" i="6"/>
  <c r="D34" i="6"/>
  <c r="E34" i="6"/>
  <c r="F35" i="6"/>
  <c r="D35" i="6"/>
  <c r="E35" i="6"/>
  <c r="F36" i="6"/>
  <c r="D36" i="6"/>
  <c r="E36" i="6"/>
  <c r="F37" i="6"/>
  <c r="D37" i="6"/>
  <c r="E37" i="6"/>
  <c r="F38" i="6"/>
  <c r="D38" i="6"/>
  <c r="E38" i="6"/>
  <c r="F39" i="6"/>
  <c r="D39" i="6"/>
  <c r="E39" i="6"/>
  <c r="F40" i="6"/>
  <c r="D40" i="6"/>
  <c r="E40" i="6"/>
  <c r="F41" i="6"/>
  <c r="D41" i="6"/>
  <c r="E41" i="6"/>
  <c r="F22" i="6"/>
  <c r="D22" i="6"/>
  <c r="E22" i="6"/>
  <c r="G22" i="6"/>
  <c r="F3" i="6"/>
  <c r="D3" i="6"/>
  <c r="E3" i="6"/>
  <c r="H3" i="6"/>
  <c r="F4" i="6"/>
  <c r="D4" i="6"/>
  <c r="E4" i="6"/>
  <c r="H4" i="6"/>
  <c r="F5" i="6"/>
  <c r="D5" i="6"/>
  <c r="E5" i="6"/>
  <c r="H5" i="6"/>
  <c r="F6" i="6"/>
  <c r="D6" i="6"/>
  <c r="E6" i="6"/>
  <c r="H6" i="6"/>
  <c r="F7" i="6"/>
  <c r="D7" i="6"/>
  <c r="E7" i="6"/>
  <c r="H7" i="6"/>
  <c r="F8" i="6"/>
  <c r="D8" i="6"/>
  <c r="E8" i="6"/>
  <c r="H8" i="6"/>
  <c r="F9" i="6"/>
  <c r="D9" i="6"/>
  <c r="E9" i="6"/>
  <c r="H9" i="6"/>
  <c r="F10" i="6"/>
  <c r="D10" i="6"/>
  <c r="E10" i="6"/>
  <c r="H10" i="6"/>
  <c r="F11" i="6"/>
  <c r="D11" i="6"/>
  <c r="E11" i="6"/>
  <c r="H11" i="6"/>
  <c r="F12" i="6"/>
  <c r="D12" i="6"/>
  <c r="E12" i="6"/>
  <c r="H12" i="6"/>
  <c r="F13" i="6"/>
  <c r="D13" i="6"/>
  <c r="E13" i="6"/>
  <c r="H13" i="6"/>
  <c r="F14" i="6"/>
  <c r="D14" i="6"/>
  <c r="E14" i="6"/>
  <c r="H14" i="6"/>
  <c r="F15" i="6"/>
  <c r="D15" i="6"/>
  <c r="E15" i="6"/>
  <c r="H15" i="6"/>
  <c r="F16" i="6"/>
  <c r="D16" i="6"/>
  <c r="E16" i="6"/>
  <c r="H16" i="6"/>
  <c r="F17" i="6"/>
  <c r="D17" i="6"/>
  <c r="E17" i="6"/>
  <c r="H17" i="6"/>
  <c r="F18" i="6"/>
  <c r="D18" i="6"/>
  <c r="E18" i="6"/>
  <c r="H18" i="6"/>
  <c r="F19" i="6"/>
  <c r="D19" i="6"/>
  <c r="E19" i="6"/>
  <c r="H19" i="6"/>
  <c r="F20" i="6"/>
  <c r="D20" i="6"/>
  <c r="E20" i="6"/>
  <c r="H20" i="6"/>
  <c r="F21" i="6"/>
  <c r="D21" i="6"/>
  <c r="E21" i="6"/>
  <c r="H21" i="6"/>
  <c r="H2" i="6"/>
  <c r="F2" i="6"/>
  <c r="D2" i="6"/>
  <c r="E2" i="6"/>
  <c r="B47" i="6"/>
  <c r="B48" i="6"/>
  <c r="B49" i="6"/>
  <c r="B46" i="6"/>
  <c r="B45" i="6"/>
  <c r="B44" i="6"/>
  <c r="B43" i="6"/>
  <c r="B42" i="6"/>
  <c r="B41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22" i="6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" i="6"/>
  <c r="B48" i="1" l="1"/>
  <c r="B49" i="1"/>
  <c r="B64" i="5"/>
  <c r="C46" i="6" s="1"/>
  <c r="B65" i="5"/>
  <c r="C47" i="6" s="1"/>
  <c r="B76" i="5"/>
  <c r="B66" i="5" l="1"/>
  <c r="C48" i="6" s="1"/>
  <c r="B67" i="5"/>
  <c r="C49" i="6" s="1"/>
  <c r="B57" i="1" l="1"/>
  <c r="B75" i="5" l="1"/>
  <c r="B74" i="5" l="1"/>
  <c r="C74" i="5" s="1"/>
  <c r="B73" i="5"/>
  <c r="C73" i="5" s="1"/>
  <c r="B72" i="5"/>
  <c r="C72" i="5" s="1"/>
  <c r="B71" i="5"/>
  <c r="C71" i="5" s="1"/>
  <c r="C76" i="5" l="1"/>
  <c r="B58" i="1"/>
  <c r="B56" i="1"/>
  <c r="C56" i="1" s="1"/>
  <c r="B55" i="1"/>
  <c r="C55" i="1" s="1"/>
  <c r="C54" i="1"/>
  <c r="C53" i="1"/>
  <c r="C58" i="1" l="1"/>
  <c r="C18" i="1"/>
  <c r="C17" i="1"/>
  <c r="C16" i="1"/>
  <c r="C15" i="1"/>
  <c r="C14" i="1"/>
  <c r="C12" i="1"/>
  <c r="C11" i="1"/>
  <c r="C10" i="1"/>
  <c r="C9" i="1"/>
  <c r="C8" i="1"/>
  <c r="C31" i="1"/>
  <c r="C30" i="1"/>
  <c r="C29" i="1"/>
  <c r="C28" i="1"/>
  <c r="C27" i="1"/>
  <c r="C25" i="1"/>
  <c r="C24" i="1"/>
  <c r="C23" i="1"/>
  <c r="C22" i="1"/>
  <c r="C21" i="1"/>
  <c r="C35" i="1"/>
  <c r="C34" i="1"/>
  <c r="C39" i="1"/>
  <c r="C38" i="1"/>
  <c r="B47" i="1"/>
  <c r="B46" i="1"/>
  <c r="H30" i="5"/>
  <c r="H22" i="6" s="1"/>
  <c r="C57" i="5" l="1"/>
  <c r="C45" i="6" s="1"/>
  <c r="C56" i="5"/>
  <c r="C44" i="6" s="1"/>
  <c r="C53" i="5"/>
  <c r="C43" i="6" s="1"/>
  <c r="C52" i="5"/>
  <c r="C42" i="6" s="1"/>
  <c r="C31" i="5"/>
  <c r="C23" i="6" s="1"/>
  <c r="C32" i="5"/>
  <c r="C24" i="6" s="1"/>
  <c r="C33" i="5"/>
  <c r="C25" i="6" s="1"/>
  <c r="C34" i="5"/>
  <c r="C26" i="6" s="1"/>
  <c r="C35" i="5"/>
  <c r="C27" i="6" s="1"/>
  <c r="C36" i="5"/>
  <c r="C28" i="6" s="1"/>
  <c r="C37" i="5"/>
  <c r="C29" i="6" s="1"/>
  <c r="C38" i="5"/>
  <c r="C30" i="6" s="1"/>
  <c r="C39" i="5"/>
  <c r="C31" i="6" s="1"/>
  <c r="C40" i="5"/>
  <c r="C32" i="6" s="1"/>
  <c r="C41" i="5"/>
  <c r="C33" i="6" s="1"/>
  <c r="C42" i="5"/>
  <c r="C34" i="6" s="1"/>
  <c r="C43" i="5"/>
  <c r="C35" i="6" s="1"/>
  <c r="C44" i="5"/>
  <c r="C36" i="6" s="1"/>
  <c r="C45" i="5"/>
  <c r="C37" i="6" s="1"/>
  <c r="C46" i="5"/>
  <c r="C38" i="6" s="1"/>
  <c r="C47" i="5"/>
  <c r="C39" i="6" s="1"/>
  <c r="C48" i="5"/>
  <c r="C40" i="6" s="1"/>
  <c r="C49" i="5"/>
  <c r="C41" i="6" s="1"/>
  <c r="C30" i="5"/>
  <c r="C22" i="6" s="1"/>
  <c r="C9" i="5"/>
  <c r="C3" i="6" s="1"/>
  <c r="C10" i="5"/>
  <c r="C4" i="6" s="1"/>
  <c r="C11" i="5"/>
  <c r="C5" i="6" s="1"/>
  <c r="C12" i="5"/>
  <c r="C6" i="6" s="1"/>
  <c r="C13" i="5"/>
  <c r="C7" i="6" s="1"/>
  <c r="C14" i="5"/>
  <c r="C8" i="6" s="1"/>
  <c r="C15" i="5"/>
  <c r="C9" i="6" s="1"/>
  <c r="C16" i="5"/>
  <c r="C10" i="6" s="1"/>
  <c r="C17" i="5"/>
  <c r="C11" i="6" s="1"/>
  <c r="C18" i="5"/>
  <c r="C12" i="6" s="1"/>
  <c r="C19" i="5"/>
  <c r="C13" i="6" s="1"/>
  <c r="C20" i="5"/>
  <c r="C14" i="6" s="1"/>
  <c r="C21" i="5"/>
  <c r="C15" i="6" s="1"/>
  <c r="C22" i="5"/>
  <c r="C16" i="6" s="1"/>
  <c r="C23" i="5"/>
  <c r="C17" i="6" s="1"/>
  <c r="C24" i="5"/>
  <c r="C18" i="6" s="1"/>
  <c r="C25" i="5"/>
  <c r="C19" i="6" s="1"/>
  <c r="C26" i="5"/>
  <c r="C20" i="6" s="1"/>
  <c r="C27" i="5"/>
  <c r="C21" i="6" s="1"/>
  <c r="C8" i="5"/>
  <c r="C2" i="6" s="1"/>
  <c r="A1" i="1"/>
  <c r="H31" i="5" l="1"/>
  <c r="H23" i="6" s="1"/>
  <c r="H32" i="5"/>
  <c r="H24" i="6" s="1"/>
  <c r="H33" i="5"/>
  <c r="H25" i="6" s="1"/>
  <c r="H34" i="5"/>
  <c r="H26" i="6" s="1"/>
  <c r="H35" i="5"/>
  <c r="H27" i="6" s="1"/>
  <c r="H36" i="5"/>
  <c r="H28" i="6" s="1"/>
  <c r="H37" i="5"/>
  <c r="H29" i="6" s="1"/>
  <c r="H38" i="5"/>
  <c r="H30" i="6" s="1"/>
  <c r="H39" i="5"/>
  <c r="H31" i="6" s="1"/>
  <c r="H41" i="5"/>
  <c r="H33" i="6" s="1"/>
  <c r="H42" i="5"/>
  <c r="H34" i="6" s="1"/>
  <c r="H43" i="5"/>
  <c r="H35" i="6" s="1"/>
  <c r="H44" i="5"/>
  <c r="H36" i="6" s="1"/>
  <c r="H45" i="5"/>
  <c r="H37" i="6" s="1"/>
  <c r="H46" i="5"/>
  <c r="H38" i="6" s="1"/>
  <c r="H47" i="5"/>
  <c r="H39" i="6" s="1"/>
  <c r="H48" i="5"/>
  <c r="H40" i="6" s="1"/>
  <c r="H49" i="5"/>
  <c r="H41" i="6" s="1"/>
  <c r="H40" i="5"/>
  <c r="H32" i="6" s="1"/>
  <c r="H21" i="1"/>
  <c r="H22" i="1"/>
  <c r="H23" i="1"/>
  <c r="H24" i="1"/>
  <c r="H25" i="1"/>
  <c r="H27" i="1"/>
  <c r="H28" i="1"/>
  <c r="H29" i="1"/>
  <c r="H30" i="1"/>
  <c r="H31" i="1"/>
</calcChain>
</file>

<file path=xl/sharedStrings.xml><?xml version="1.0" encoding="utf-8"?>
<sst xmlns="http://schemas.openxmlformats.org/spreadsheetml/2006/main" count="227" uniqueCount="102">
  <si>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</si>
  <si>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</si>
  <si>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記載者</t>
    <rPh sb="0" eb="3">
      <t>キサイシャ</t>
    </rPh>
    <phoneticPr fontId="1"/>
  </si>
  <si>
    <t>アナウンス部門</t>
    <rPh sb="5" eb="7">
      <t>ブモン</t>
    </rPh>
    <phoneticPr fontId="1"/>
  </si>
  <si>
    <t>予選録音順番</t>
    <rPh sb="0" eb="2">
      <t>ヨセン</t>
    </rPh>
    <rPh sb="2" eb="4">
      <t>ロクオン</t>
    </rPh>
    <rPh sb="4" eb="6">
      <t>ジュンバン</t>
    </rPh>
    <phoneticPr fontId="1"/>
  </si>
  <si>
    <r>
      <t xml:space="preserve">学校名
</t>
    </r>
    <r>
      <rPr>
        <sz val="8"/>
        <color theme="1"/>
        <rFont val="ＭＳ Ｐゴシック"/>
        <family val="3"/>
        <charset val="128"/>
        <scheme val="minor"/>
      </rPr>
      <t>（自動表示）</t>
    </r>
    <rPh sb="0" eb="3">
      <t>ガッコウメイ</t>
    </rPh>
    <rPh sb="5" eb="7">
      <t>ジドウ</t>
    </rPh>
    <rPh sb="7" eb="9">
      <t>ヒョウジ</t>
    </rPh>
    <phoneticPr fontId="1"/>
  </si>
  <si>
    <t>学年</t>
    <rPh sb="0" eb="2">
      <t>ガクネン</t>
    </rPh>
    <phoneticPr fontId="1"/>
  </si>
  <si>
    <t>氏　　名</t>
    <rPh sb="0" eb="1">
      <t>シ</t>
    </rPh>
    <rPh sb="3" eb="4">
      <t>メイ</t>
    </rPh>
    <phoneticPr fontId="1"/>
  </si>
  <si>
    <t>よみがな</t>
    <phoneticPr fontId="1"/>
  </si>
  <si>
    <t>アナウンス原稿タイトル</t>
    <rPh sb="5" eb="7">
      <t>ゲンコウ</t>
    </rPh>
    <phoneticPr fontId="1"/>
  </si>
  <si>
    <t>朗読部門</t>
    <rPh sb="0" eb="2">
      <t>ロウドク</t>
    </rPh>
    <rPh sb="2" eb="4">
      <t>ブモン</t>
    </rPh>
    <phoneticPr fontId="1"/>
  </si>
  <si>
    <t>番号</t>
    <rPh sb="0" eb="2">
      <t>バンゴウ</t>
    </rPh>
    <phoneticPr fontId="1"/>
  </si>
  <si>
    <t>朗読課題作品（番号を入力）</t>
    <rPh sb="0" eb="2">
      <t>ロウドク</t>
    </rPh>
    <rPh sb="2" eb="4">
      <t>カダイ</t>
    </rPh>
    <rPh sb="4" eb="6">
      <t>サクヒン</t>
    </rPh>
    <rPh sb="7" eb="9">
      <t>バンゴウ</t>
    </rPh>
    <rPh sb="10" eb="12">
      <t>ニュウリョク</t>
    </rPh>
    <phoneticPr fontId="1"/>
  </si>
  <si>
    <t>ラジオ
番組</t>
    <rPh sb="4" eb="6">
      <t>バングミ</t>
    </rPh>
    <phoneticPr fontId="1"/>
  </si>
  <si>
    <t>番</t>
    <rPh sb="0" eb="1">
      <t>バン</t>
    </rPh>
    <phoneticPr fontId="1"/>
  </si>
  <si>
    <t>タイトル（全角１５文字以内）</t>
    <rPh sb="5" eb="7">
      <t>ゼンカク</t>
    </rPh>
    <rPh sb="9" eb="11">
      <t>モジ</t>
    </rPh>
    <rPh sb="11" eb="13">
      <t>イナイ</t>
    </rPh>
    <phoneticPr fontId="1"/>
  </si>
  <si>
    <t>テレビ
番組</t>
    <rPh sb="4" eb="6">
      <t>バングミ</t>
    </rPh>
    <phoneticPr fontId="1"/>
  </si>
  <si>
    <t>交流会
参加申込</t>
    <rPh sb="0" eb="3">
      <t>コウリュウカイ</t>
    </rPh>
    <rPh sb="4" eb="6">
      <t>サンカ</t>
    </rPh>
    <rPh sb="6" eb="8">
      <t>モウシコミ</t>
    </rPh>
    <phoneticPr fontId="1"/>
  </si>
  <si>
    <t>部門</t>
    <rPh sb="0" eb="2">
      <t>ブモン</t>
    </rPh>
    <phoneticPr fontId="1"/>
  </si>
  <si>
    <t>交流会エントリー（参加希望の場合は　○　を記入）</t>
    <rPh sb="0" eb="3">
      <t>コウリュウカイ</t>
    </rPh>
    <rPh sb="9" eb="11">
      <t>サンカ</t>
    </rPh>
    <rPh sb="11" eb="13">
      <t>キボウ</t>
    </rPh>
    <rPh sb="14" eb="16">
      <t>バアイ</t>
    </rPh>
    <rPh sb="21" eb="23">
      <t>キニュウ</t>
    </rPh>
    <phoneticPr fontId="1"/>
  </si>
  <si>
    <t>参加人数</t>
    <rPh sb="0" eb="2">
      <t>サンカ</t>
    </rPh>
    <rPh sb="2" eb="4">
      <t>ニンズウ</t>
    </rPh>
    <phoneticPr fontId="1"/>
  </si>
  <si>
    <t>外郎合戦</t>
    <rPh sb="0" eb="2">
      <t>ウイロウ</t>
    </rPh>
    <rPh sb="2" eb="4">
      <t>ガッセン</t>
    </rPh>
    <phoneticPr fontId="1"/>
  </si>
  <si>
    <t>ケーブル巻合戦</t>
    <rPh sb="4" eb="5">
      <t>マキ</t>
    </rPh>
    <rPh sb="5" eb="7">
      <t>ガッセン</t>
    </rPh>
    <phoneticPr fontId="1"/>
  </si>
  <si>
    <t>引率者名</t>
    <rPh sb="0" eb="2">
      <t>インソツ</t>
    </rPh>
    <rPh sb="2" eb="3">
      <t>シャ</t>
    </rPh>
    <rPh sb="3" eb="4">
      <t>メイ</t>
    </rPh>
    <phoneticPr fontId="1"/>
  </si>
  <si>
    <t>昼食弁当の希望
(\1,000程度)</t>
    <rPh sb="0" eb="2">
      <t>チュウショク</t>
    </rPh>
    <rPh sb="2" eb="4">
      <t>ベントウ</t>
    </rPh>
    <rPh sb="5" eb="7">
      <t>キボウ</t>
    </rPh>
    <rPh sb="15" eb="17">
      <t>テイド</t>
    </rPh>
    <phoneticPr fontId="12"/>
  </si>
  <si>
    <t>交流会参加希望</t>
    <rPh sb="0" eb="7">
      <t>コウリュウカイサンカキボウ</t>
    </rPh>
    <phoneticPr fontId="1"/>
  </si>
  <si>
    <t>外郎合戦参加希望</t>
    <rPh sb="0" eb="4">
      <t>ウイロウガッセン</t>
    </rPh>
    <rPh sb="4" eb="6">
      <t>サンカ</t>
    </rPh>
    <rPh sb="6" eb="8">
      <t>キボウ</t>
    </rPh>
    <phoneticPr fontId="1"/>
  </si>
  <si>
    <t>※欄が足りない場合は、複数のファイルを使用してください。</t>
    <rPh sb="1" eb="2">
      <t>ラン</t>
    </rPh>
    <rPh sb="3" eb="4">
      <t>タ</t>
    </rPh>
    <rPh sb="7" eb="9">
      <t>バアイ</t>
    </rPh>
    <rPh sb="11" eb="13">
      <t>フクスウ</t>
    </rPh>
    <rPh sb="19" eb="21">
      <t>シヨウ</t>
    </rPh>
    <phoneticPr fontId="1"/>
  </si>
  <si>
    <t>※このシートは保護されています。行や列の挿入及び、
　行や列の削除の他、保護セルの変更はしないでください。</t>
    <rPh sb="7" eb="9">
      <t>ホゴ</t>
    </rPh>
    <rPh sb="16" eb="17">
      <t>ギョウ</t>
    </rPh>
    <rPh sb="18" eb="19">
      <t>レツ</t>
    </rPh>
    <rPh sb="20" eb="22">
      <t>ソウニュウ</t>
    </rPh>
    <rPh sb="22" eb="23">
      <t>オヨ</t>
    </rPh>
    <rPh sb="27" eb="28">
      <t>ギョウ</t>
    </rPh>
    <rPh sb="29" eb="30">
      <t>レツ</t>
    </rPh>
    <rPh sb="31" eb="33">
      <t>サクジョ</t>
    </rPh>
    <rPh sb="34" eb="35">
      <t>ホカ</t>
    </rPh>
    <rPh sb="36" eb="38">
      <t>ホゴ</t>
    </rPh>
    <rPh sb="41" eb="43">
      <t>ヘンコウ</t>
    </rPh>
    <phoneticPr fontId="1"/>
  </si>
  <si>
    <t>エントリー数一覧</t>
    <rPh sb="5" eb="6">
      <t>スウ</t>
    </rPh>
    <rPh sb="6" eb="8">
      <t>イチラン</t>
    </rPh>
    <phoneticPr fontId="1"/>
  </si>
  <si>
    <t>人数・作品数</t>
    <rPh sb="0" eb="2">
      <t>ニンズウ</t>
    </rPh>
    <rPh sb="3" eb="6">
      <t>サクヒンスウ</t>
    </rPh>
    <phoneticPr fontId="1"/>
  </si>
  <si>
    <t>参加料</t>
    <rPh sb="0" eb="3">
      <t>サンカリョウ</t>
    </rPh>
    <phoneticPr fontId="1"/>
  </si>
  <si>
    <t>※大会参加料は、申込みの時点で確定します。
　読みの分野で予選不通過の場合や、番組の分野で棄権の場合でも納入してください。</t>
    <rPh sb="1" eb="3">
      <t>タイカイ</t>
    </rPh>
    <rPh sb="3" eb="6">
      <t>サンカリョウ</t>
    </rPh>
    <rPh sb="8" eb="10">
      <t>モウシコ</t>
    </rPh>
    <rPh sb="12" eb="14">
      <t>ジテン</t>
    </rPh>
    <rPh sb="15" eb="17">
      <t>カクテイ</t>
    </rPh>
    <rPh sb="23" eb="24">
      <t>ヨ</t>
    </rPh>
    <rPh sb="26" eb="28">
      <t>ブンヤ</t>
    </rPh>
    <rPh sb="29" eb="31">
      <t>ヨセン</t>
    </rPh>
    <rPh sb="31" eb="34">
      <t>フツウカ</t>
    </rPh>
    <rPh sb="35" eb="37">
      <t>バアイ</t>
    </rPh>
    <rPh sb="39" eb="41">
      <t>バングミ</t>
    </rPh>
    <rPh sb="42" eb="44">
      <t>ブンヤ</t>
    </rPh>
    <rPh sb="45" eb="47">
      <t>キケン</t>
    </rPh>
    <rPh sb="48" eb="50">
      <t>バアイ</t>
    </rPh>
    <rPh sb="52" eb="54">
      <t>ノウニュウ</t>
    </rPh>
    <phoneticPr fontId="1"/>
  </si>
  <si>
    <t>アナウンス</t>
    <phoneticPr fontId="1"/>
  </si>
  <si>
    <t>朗読</t>
    <rPh sb="0" eb="2">
      <t>ロウドク</t>
    </rPh>
    <phoneticPr fontId="1"/>
  </si>
  <si>
    <t>ラジオ番組</t>
    <rPh sb="3" eb="5">
      <t>バングミ</t>
    </rPh>
    <phoneticPr fontId="1"/>
  </si>
  <si>
    <t>テレビ番組</t>
    <rPh sb="3" eb="5">
      <t>バングミ</t>
    </rPh>
    <phoneticPr fontId="1"/>
  </si>
  <si>
    <t>交流会</t>
    <rPh sb="0" eb="3">
      <t>コウリュウカイ</t>
    </rPh>
    <phoneticPr fontId="1"/>
  </si>
  <si>
    <t>引率者人数</t>
    <rPh sb="0" eb="2">
      <t>インソツ</t>
    </rPh>
    <rPh sb="2" eb="3">
      <t>シャ</t>
    </rPh>
    <rPh sb="3" eb="5">
      <t>ニンズウ</t>
    </rPh>
    <phoneticPr fontId="1"/>
  </si>
  <si>
    <t>新潟県立越後高等学校</t>
    <rPh sb="0" eb="2">
      <t>ニイガタ</t>
    </rPh>
    <rPh sb="2" eb="4">
      <t>ケンリツ</t>
    </rPh>
    <rPh sb="4" eb="6">
      <t>エチゴ</t>
    </rPh>
    <rPh sb="6" eb="8">
      <t>コウトウ</t>
    </rPh>
    <rPh sb="8" eb="10">
      <t>ガッコウ</t>
    </rPh>
    <phoneticPr fontId="1"/>
  </si>
  <si>
    <t>新潟　一郎</t>
    <rPh sb="0" eb="2">
      <t>ニイガタ</t>
    </rPh>
    <rPh sb="3" eb="5">
      <t>イチロウ</t>
    </rPh>
    <phoneticPr fontId="1"/>
  </si>
  <si>
    <t>長岡　花子</t>
    <rPh sb="0" eb="2">
      <t>ナガオカ</t>
    </rPh>
    <rPh sb="3" eb="5">
      <t>ハナコ</t>
    </rPh>
    <phoneticPr fontId="1"/>
  </si>
  <si>
    <t>有安川　杏果</t>
    <rPh sb="0" eb="2">
      <t>アリヤス</t>
    </rPh>
    <rPh sb="2" eb="3">
      <t>カワ</t>
    </rPh>
    <rPh sb="4" eb="6">
      <t>モモカ</t>
    </rPh>
    <phoneticPr fontId="1"/>
  </si>
  <si>
    <t>ありやすかわ　ももか</t>
  </si>
  <si>
    <t>田舎ってサイコー！</t>
    <rPh sb="0" eb="2">
      <t>イナカ</t>
    </rPh>
    <phoneticPr fontId="1"/>
  </si>
  <si>
    <t>玉井田　詩織</t>
    <rPh sb="0" eb="2">
      <t>タマイ</t>
    </rPh>
    <rPh sb="2" eb="3">
      <t>タ</t>
    </rPh>
    <rPh sb="4" eb="6">
      <t>シオリ</t>
    </rPh>
    <phoneticPr fontId="1"/>
  </si>
  <si>
    <t>たまいだ　しおり</t>
  </si>
  <si>
    <t>稲穂の実り</t>
    <rPh sb="0" eb="2">
      <t>イナホ</t>
    </rPh>
    <rPh sb="3" eb="4">
      <t>ミノ</t>
    </rPh>
    <phoneticPr fontId="1"/>
  </si>
  <si>
    <t>百田原　夏菜子</t>
    <rPh sb="0" eb="2">
      <t>モモタ</t>
    </rPh>
    <rPh sb="2" eb="3">
      <t>ワラ</t>
    </rPh>
    <rPh sb="4" eb="7">
      <t>カナコ</t>
    </rPh>
    <phoneticPr fontId="1"/>
  </si>
  <si>
    <t>ももたわら　かなこ</t>
  </si>
  <si>
    <t>夕日の輝く時に</t>
    <rPh sb="0" eb="2">
      <t>ユウヒ</t>
    </rPh>
    <rPh sb="3" eb="4">
      <t>カガヤ</t>
    </rPh>
    <rPh sb="5" eb="6">
      <t>トキ</t>
    </rPh>
    <phoneticPr fontId="1"/>
  </si>
  <si>
    <t>・・・・・</t>
    <phoneticPr fontId="1"/>
  </si>
  <si>
    <t>佐々森　彩夏</t>
    <rPh sb="0" eb="2">
      <t>ササ</t>
    </rPh>
    <rPh sb="2" eb="3">
      <t>モリ</t>
    </rPh>
    <rPh sb="4" eb="5">
      <t>イロドリ</t>
    </rPh>
    <rPh sb="5" eb="6">
      <t>ナツ</t>
    </rPh>
    <phoneticPr fontId="1"/>
  </si>
  <si>
    <t>ささもり　あやか</t>
    <phoneticPr fontId="1"/>
  </si>
  <si>
    <t>高城岡　れに</t>
    <rPh sb="0" eb="2">
      <t>タカギ</t>
    </rPh>
    <rPh sb="2" eb="3">
      <t>オカ</t>
    </rPh>
    <phoneticPr fontId="1"/>
  </si>
  <si>
    <t>たかぎおか　れに</t>
  </si>
  <si>
    <t>早川　あかり</t>
    <rPh sb="0" eb="1">
      <t>ハヤ</t>
    </rPh>
    <rPh sb="1" eb="2">
      <t>カワ</t>
    </rPh>
    <phoneticPr fontId="1"/>
  </si>
  <si>
    <t>はやかわ　あかり</t>
    <phoneticPr fontId="1"/>
  </si>
  <si>
    <t>信濃川ちくま
　「川の流れに逆らって」</t>
    <rPh sb="0" eb="3">
      <t>シナノガワ</t>
    </rPh>
    <rPh sb="9" eb="10">
      <t>カワ</t>
    </rPh>
    <rPh sb="11" eb="12">
      <t>ナガ</t>
    </rPh>
    <rPh sb="14" eb="15">
      <t>サカ</t>
    </rPh>
    <phoneticPr fontId="1"/>
  </si>
  <si>
    <t>柏木　幸奈</t>
    <rPh sb="0" eb="2">
      <t>カシワギ</t>
    </rPh>
    <rPh sb="3" eb="5">
      <t>ユキナ</t>
    </rPh>
    <phoneticPr fontId="1"/>
  </si>
  <si>
    <t>かしわぎ　ゆきな</t>
    <phoneticPr fontId="1"/>
  </si>
  <si>
    <t>琵琶湖京子
　「えちご雪国街道物語」</t>
    <rPh sb="0" eb="3">
      <t>ビワコ</t>
    </rPh>
    <rPh sb="3" eb="5">
      <t>キョウコ</t>
    </rPh>
    <rPh sb="11" eb="13">
      <t>ユキグニ</t>
    </rPh>
    <rPh sb="13" eb="15">
      <t>カイドウ</t>
    </rPh>
    <rPh sb="15" eb="17">
      <t>モノガタリ</t>
    </rPh>
    <phoneticPr fontId="1"/>
  </si>
  <si>
    <t>行くぜっ！解と少女</t>
    <rPh sb="0" eb="1">
      <t>イ</t>
    </rPh>
    <rPh sb="5" eb="6">
      <t>カイ</t>
    </rPh>
    <rPh sb="7" eb="9">
      <t>ショウジョ</t>
    </rPh>
    <phoneticPr fontId="1"/>
  </si>
  <si>
    <t>いくぜ！かいとしょうじょ</t>
    <phoneticPr fontId="1"/>
  </si>
  <si>
    <t>チャイム・マックス！</t>
    <phoneticPr fontId="1"/>
  </si>
  <si>
    <t>ちゃいむ・まっくす</t>
    <phoneticPr fontId="1"/>
  </si>
  <si>
    <t>宿題が終わらない・・・</t>
    <rPh sb="0" eb="2">
      <t>シュクダイ</t>
    </rPh>
    <rPh sb="3" eb="4">
      <t>オ</t>
    </rPh>
    <phoneticPr fontId="1"/>
  </si>
  <si>
    <t>しゅくだいがおわらない</t>
    <phoneticPr fontId="1"/>
  </si>
  <si>
    <t>走れ！走れ！走れ！</t>
    <rPh sb="0" eb="1">
      <t>ハシ</t>
    </rPh>
    <rPh sb="3" eb="4">
      <t>ハシ</t>
    </rPh>
    <rPh sb="6" eb="7">
      <t>ハシ</t>
    </rPh>
    <phoneticPr fontId="1"/>
  </si>
  <si>
    <t>はしれ　はしれ　はしれ</t>
    <phoneticPr fontId="1"/>
  </si>
  <si>
    <t>○</t>
    <phoneticPr fontId="1"/>
  </si>
  <si>
    <t>川上　明</t>
    <rPh sb="0" eb="2">
      <t>カワカミ</t>
    </rPh>
    <rPh sb="3" eb="4">
      <t>アキラ</t>
    </rPh>
    <phoneticPr fontId="1"/>
  </si>
  <si>
    <t>かわかみ　あきら</t>
    <phoneticPr fontId="1"/>
  </si>
  <si>
    <t>有り</t>
    <rPh sb="0" eb="1">
      <t>ア</t>
    </rPh>
    <phoneticPr fontId="1"/>
  </si>
  <si>
    <t>参加希望する</t>
    <rPh sb="0" eb="4">
      <t>サンカキボウ</t>
    </rPh>
    <phoneticPr fontId="1"/>
  </si>
  <si>
    <t>古山　友美</t>
    <rPh sb="0" eb="2">
      <t>フルヤマ</t>
    </rPh>
    <rPh sb="3" eb="5">
      <t>トモミ</t>
    </rPh>
    <phoneticPr fontId="1"/>
  </si>
  <si>
    <t>ふるやま　ともみ</t>
    <phoneticPr fontId="1"/>
  </si>
  <si>
    <t>無し</t>
    <rPh sb="0" eb="1">
      <t>ナ</t>
    </rPh>
    <phoneticPr fontId="1"/>
  </si>
  <si>
    <t>参加希望しない</t>
    <rPh sb="0" eb="4">
      <t>サンカキボウ</t>
    </rPh>
    <phoneticPr fontId="1"/>
  </si>
  <si>
    <t>作品名</t>
    <rPh sb="0" eb="3">
      <t>サクヒンメイ</t>
    </rPh>
    <phoneticPr fontId="1"/>
  </si>
  <si>
    <r>
      <t>新潟県に縁の作家・作品
　</t>
    </r>
    <r>
      <rPr>
        <b/>
        <sz val="11"/>
        <color indexed="8"/>
        <rFont val="ＭＳ Ｐゴシック"/>
        <family val="3"/>
        <charset val="128"/>
      </rPr>
      <t>※右に著者・作品名を記入</t>
    </r>
    <rPh sb="4" eb="5">
      <t>ユカリ</t>
    </rPh>
    <rPh sb="14" eb="15">
      <t>ミギ</t>
    </rPh>
    <rPh sb="16" eb="18">
      <t>チョシャ</t>
    </rPh>
    <rPh sb="19" eb="22">
      <t>サクヒンメイ</t>
    </rPh>
    <rPh sb="23" eb="25">
      <t>キニュウ</t>
    </rPh>
    <phoneticPr fontId="1"/>
  </si>
  <si>
    <t>部門</t>
    <rPh sb="0" eb="2">
      <t>ブモン</t>
    </rPh>
    <phoneticPr fontId="11"/>
  </si>
  <si>
    <t>番</t>
    <rPh sb="0" eb="1">
      <t>バン</t>
    </rPh>
    <phoneticPr fontId="8"/>
  </si>
  <si>
    <t>学校名</t>
    <rPh sb="0" eb="3">
      <t>ガッコウメイ</t>
    </rPh>
    <phoneticPr fontId="8"/>
  </si>
  <si>
    <t>出場者名・作品名</t>
    <rPh sb="0" eb="3">
      <t>シュツジョウシャ</t>
    </rPh>
    <rPh sb="3" eb="4">
      <t>メイ</t>
    </rPh>
    <rPh sb="5" eb="8">
      <t>サクヒンメイ</t>
    </rPh>
    <phoneticPr fontId="8"/>
  </si>
  <si>
    <t>（ふりがな）</t>
  </si>
  <si>
    <t>学年</t>
    <rPh sb="0" eb="2">
      <t>ガクネン</t>
    </rPh>
    <phoneticPr fontId="8"/>
  </si>
  <si>
    <t>朗読</t>
    <rPh sb="0" eb="2">
      <t>ロウドク</t>
    </rPh>
    <phoneticPr fontId="11"/>
  </si>
  <si>
    <t>タイトル</t>
  </si>
  <si>
    <t>アナウンス</t>
    <phoneticPr fontId="11"/>
  </si>
  <si>
    <t>ラジオ</t>
    <phoneticPr fontId="11"/>
  </si>
  <si>
    <t>テレビ</t>
    <phoneticPr fontId="11"/>
  </si>
  <si>
    <t>顧問</t>
    <rPh sb="0" eb="2">
      <t>コモン</t>
    </rPh>
    <phoneticPr fontId="11"/>
  </si>
  <si>
    <t>外郎合戦</t>
    <rPh sb="0" eb="4">
      <t>ウイロウガッセン</t>
    </rPh>
    <phoneticPr fontId="11"/>
  </si>
  <si>
    <t>ケーブル巻き</t>
    <rPh sb="4" eb="5">
      <t>マ</t>
    </rPh>
    <phoneticPr fontId="11"/>
  </si>
  <si>
    <t>ケーブル巻合戦参加希望</t>
    <rPh sb="4" eb="5">
      <t>マ</t>
    </rPh>
    <rPh sb="5" eb="7">
      <t>ガッセン</t>
    </rPh>
    <rPh sb="7" eb="11">
      <t>サンカキボウ</t>
    </rPh>
    <phoneticPr fontId="1"/>
  </si>
  <si>
    <t>縄文の思考</t>
    <rPh sb="0" eb="2">
      <t>ジョウモン</t>
    </rPh>
    <rPh sb="3" eb="5">
      <t>シコウ</t>
    </rPh>
    <phoneticPr fontId="1"/>
  </si>
  <si>
    <t>図書室のバシラドール</t>
    <rPh sb="0" eb="2">
      <t>トショ</t>
    </rPh>
    <rPh sb="2" eb="3">
      <t>シツ</t>
    </rPh>
    <phoneticPr fontId="1"/>
  </si>
  <si>
    <r>
      <t xml:space="preserve">第３７回新潟県高等学校放送コンクール　兼  第４４回ＱＫ杯校内放送コンクール　参加申込書
</t>
    </r>
    <r>
      <rPr>
        <b/>
        <sz val="12"/>
        <color indexed="8"/>
        <rFont val="ＭＳ Ｐゴシック"/>
        <family val="3"/>
        <charset val="128"/>
      </rPr>
      <t>この様式を入力し、データを大会当番校担当者へE-mailで送る。さらに、印刷されたものを大会当日迄に提出してください。</t>
    </r>
    <rPh sb="39" eb="41">
      <t>サンカ</t>
    </rPh>
    <rPh sb="41" eb="44">
      <t>モウシコミショ</t>
    </rPh>
    <rPh sb="47" eb="49">
      <t>ヨウシキ</t>
    </rPh>
    <rPh sb="50" eb="52">
      <t>ニュウリョク</t>
    </rPh>
    <rPh sb="74" eb="75">
      <t>オク</t>
    </rPh>
    <rPh sb="81" eb="83">
      <t>インサツ</t>
    </rPh>
    <rPh sb="89" eb="91">
      <t>タイカイ</t>
    </rPh>
    <rPh sb="91" eb="93">
      <t>トウジツ</t>
    </rPh>
    <rPh sb="93" eb="94">
      <t>マデ</t>
    </rPh>
    <rPh sb="95" eb="97">
      <t>テイシュツ</t>
    </rPh>
    <phoneticPr fontId="1"/>
  </si>
  <si>
    <t>大会当日の来場予定人数</t>
    <rPh sb="0" eb="4">
      <t>タイカイトウジツ</t>
    </rPh>
    <rPh sb="5" eb="11">
      <t>ライジョウヨテイニンズウ</t>
    </rPh>
    <phoneticPr fontId="1"/>
  </si>
  <si>
    <t>生徒・教員・見学のおよその数</t>
    <rPh sb="0" eb="2">
      <t>セイト</t>
    </rPh>
    <rPh sb="3" eb="5">
      <t>キョウイン</t>
    </rPh>
    <rPh sb="6" eb="8">
      <t>ケンガク</t>
    </rPh>
    <rPh sb="13" eb="14">
      <t>スウ</t>
    </rPh>
    <phoneticPr fontId="1"/>
  </si>
  <si>
    <t>参加予定</t>
    <rPh sb="0" eb="4">
      <t>サンカヨテイ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</si>
</sst>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2"/>
      <color indexed="8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6" fontId="6" fillId="0" borderId="0" applyFon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left" vertical="center" wrapText="1" indent="1" shrinkToFit="1"/>
    </xf>
    <xf numFmtId="0" fontId="0" fillId="0" borderId="13" xfId="0" applyBorder="1" applyAlignment="1">
      <alignment horizontal="left" vertical="center" wrapText="1" indent="1" shrinkToFit="1"/>
    </xf>
    <xf numFmtId="0" fontId="0" fillId="0" borderId="2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6" fontId="0" fillId="0" borderId="37" xfId="0" applyNumberForma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6" fontId="0" fillId="0" borderId="7" xfId="1" applyFont="1" applyBorder="1" applyAlignment="1" applyProtection="1">
      <alignment horizontal="right"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6" xfId="0" applyBorder="1">
      <alignment vertical="center"/>
    </xf>
    <xf numFmtId="0" fontId="0" fillId="0" borderId="40" xfId="0" applyBorder="1">
      <alignment vertical="center"/>
    </xf>
    <xf numFmtId="0" fontId="0" fillId="0" borderId="26" xfId="0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6" fontId="0" fillId="0" borderId="42" xfId="1" applyFont="1" applyBorder="1" applyAlignment="1" applyProtection="1">
      <alignment horizontal="right" vertical="center"/>
    </xf>
    <xf numFmtId="0" fontId="0" fillId="0" borderId="43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textRotation="255"/>
    </xf>
    <xf numFmtId="0" fontId="0" fillId="0" borderId="1" xfId="0" applyBorder="1" applyAlignment="1">
      <alignment horizontal="left" vertical="center" indent="1"/>
    </xf>
    <xf numFmtId="0" fontId="0" fillId="0" borderId="2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31" xfId="0" applyBorder="1" applyAlignment="1">
      <alignment horizontal="center" vertical="center" shrinkToFit="1"/>
    </xf>
    <xf numFmtId="0" fontId="0" fillId="0" borderId="19" xfId="0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0" fontId="0" fillId="0" borderId="19" xfId="0" applyBorder="1" applyAlignment="1">
      <alignment vertical="center" shrinkToFit="1"/>
    </xf>
    <xf numFmtId="0" fontId="0" fillId="0" borderId="46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0" borderId="47" xfId="0" applyBorder="1" applyAlignment="1" applyProtection="1">
      <alignment horizontal="left" vertical="center" wrapText="1"/>
      <protection locked="0"/>
    </xf>
    <xf numFmtId="0" fontId="0" fillId="0" borderId="50" xfId="0" applyBorder="1" applyAlignment="1">
      <alignment horizontal="center" vertical="center" wrapText="1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13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 indent="1"/>
    </xf>
    <xf numFmtId="0" fontId="0" fillId="0" borderId="11" xfId="0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shrinkToFit="1"/>
    </xf>
    <xf numFmtId="0" fontId="0" fillId="2" borderId="19" xfId="0" applyFill="1" applyBorder="1" applyAlignment="1" applyProtection="1">
      <alignment vertical="center" shrinkToFit="1"/>
      <protection locked="0"/>
    </xf>
    <xf numFmtId="0" fontId="0" fillId="2" borderId="31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 shrinkToFit="1"/>
    </xf>
    <xf numFmtId="0" fontId="0" fillId="2" borderId="28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 shrinkToFit="1"/>
    </xf>
    <xf numFmtId="0" fontId="0" fillId="2" borderId="46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shrinkToFit="1"/>
    </xf>
    <xf numFmtId="0" fontId="0" fillId="2" borderId="24" xfId="0" applyFill="1" applyBorder="1" applyAlignment="1" applyProtection="1">
      <alignment vertical="center" shrinkToFit="1"/>
      <protection locked="0"/>
    </xf>
    <xf numFmtId="0" fontId="0" fillId="2" borderId="34" xfId="0" applyFill="1" applyBorder="1" applyAlignment="1">
      <alignment horizontal="left" vertical="center" shrinkToFit="1"/>
    </xf>
    <xf numFmtId="0" fontId="0" fillId="2" borderId="48" xfId="0" applyFill="1" applyBorder="1" applyAlignment="1">
      <alignment vertical="center" shrinkToFit="1"/>
    </xf>
    <xf numFmtId="0" fontId="0" fillId="2" borderId="4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 shrinkToFit="1"/>
    </xf>
    <xf numFmtId="0" fontId="0" fillId="2" borderId="45" xfId="0" applyFill="1" applyBorder="1" applyAlignment="1">
      <alignment horizontal="left" vertical="center" shrinkToFit="1"/>
    </xf>
    <xf numFmtId="0" fontId="0" fillId="2" borderId="49" xfId="0" applyFill="1" applyBorder="1" applyAlignment="1">
      <alignment vertical="center" shrinkToFit="1"/>
    </xf>
    <xf numFmtId="0" fontId="0" fillId="2" borderId="29" xfId="0" applyFill="1" applyBorder="1" applyAlignment="1">
      <alignment horizontal="left" vertical="center" shrinkToFit="1"/>
    </xf>
    <xf numFmtId="0" fontId="0" fillId="2" borderId="46" xfId="0" applyFill="1" applyBorder="1" applyAlignment="1">
      <alignment vertical="center" shrinkToFit="1"/>
    </xf>
    <xf numFmtId="0" fontId="0" fillId="2" borderId="12" xfId="0" applyFill="1" applyBorder="1" applyAlignment="1">
      <alignment horizontal="left" vertical="center" shrinkToFit="1"/>
    </xf>
    <xf numFmtId="0" fontId="0" fillId="2" borderId="19" xfId="0" applyFill="1" applyBorder="1" applyAlignment="1">
      <alignment vertical="center" shrinkToFit="1"/>
    </xf>
    <xf numFmtId="0" fontId="0" fillId="2" borderId="13" xfId="0" applyFill="1" applyBorder="1" applyAlignment="1">
      <alignment horizontal="left" vertical="center" shrinkToFit="1"/>
    </xf>
    <xf numFmtId="0" fontId="0" fillId="2" borderId="47" xfId="0" applyFill="1" applyBorder="1" applyAlignment="1">
      <alignment vertical="center" shrinkToFit="1"/>
    </xf>
    <xf numFmtId="0" fontId="0" fillId="2" borderId="1" xfId="0" applyFill="1" applyBorder="1" applyAlignment="1">
      <alignment horizontal="left" vertical="center" indent="1"/>
    </xf>
    <xf numFmtId="0" fontId="0" fillId="2" borderId="6" xfId="0" applyFill="1" applyBorder="1" applyAlignment="1">
      <alignment horizontal="left" vertical="center" indent="1"/>
    </xf>
    <xf numFmtId="0" fontId="0" fillId="0" borderId="23" xfId="0" applyBorder="1" applyAlignment="1">
      <alignment vertical="center"/>
    </xf>
    <xf numFmtId="0" fontId="0" fillId="0" borderId="23" xfId="0" applyBorder="1" applyAlignment="1">
      <alignment vertical="center" wrapText="1"/>
    </xf>
    <xf numFmtId="0" fontId="7" fillId="0" borderId="53" xfId="0" applyFont="1" applyBorder="1" applyAlignment="1">
      <alignment horizontal="left" vertical="center" wrapText="1" indent="1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 wrapText="1"/>
    </xf>
    <xf numFmtId="0" fontId="0" fillId="0" borderId="50" xfId="0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vertical="center" wrapText="1" indent="1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 applyProtection="1">
      <alignment horizontal="left" vertical="center" indent="1"/>
      <protection locked="0"/>
    </xf>
    <xf numFmtId="0" fontId="0" fillId="0" borderId="8" xfId="0" applyBorder="1" applyAlignment="1" applyProtection="1">
      <alignment horizontal="left" vertical="center" indent="1"/>
      <protection locked="0"/>
    </xf>
    <xf numFmtId="0" fontId="0" fillId="0" borderId="14" xfId="0" applyBorder="1" applyAlignment="1" applyProtection="1">
      <alignment horizontal="left" vertical="center" indent="1"/>
      <protection locked="0"/>
    </xf>
    <xf numFmtId="0" fontId="0" fillId="0" borderId="19" xfId="0" applyBorder="1" applyAlignment="1" applyProtection="1">
      <alignment horizontal="left" vertical="center" inden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" xfId="0" applyBorder="1" applyAlignment="1" applyProtection="1">
      <alignment horizontal="left" vertical="center" indent="1"/>
      <protection locked="0"/>
    </xf>
    <xf numFmtId="0" fontId="0" fillId="0" borderId="9" xfId="0" applyBorder="1" applyAlignment="1" applyProtection="1">
      <alignment horizontal="left" vertical="center" indent="1"/>
      <protection locked="0"/>
    </xf>
    <xf numFmtId="0" fontId="0" fillId="0" borderId="25" xfId="0" applyBorder="1" applyAlignment="1" applyProtection="1">
      <alignment horizontal="left" vertical="center" indent="1"/>
      <protection locked="0"/>
    </xf>
    <xf numFmtId="0" fontId="0" fillId="0" borderId="24" xfId="0" applyBorder="1" applyAlignment="1" applyProtection="1">
      <alignment horizontal="left" vertical="center" indent="1"/>
      <protection locked="0"/>
    </xf>
    <xf numFmtId="0" fontId="0" fillId="0" borderId="0" xfId="0" applyAlignment="1">
      <alignment horizontal="left" vertical="center" wrapText="1" indent="1"/>
    </xf>
    <xf numFmtId="0" fontId="0" fillId="0" borderId="35" xfId="0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7" fillId="0" borderId="16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 textRotation="255"/>
    </xf>
    <xf numFmtId="0" fontId="0" fillId="0" borderId="27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25" xfId="0" applyBorder="1" applyAlignment="1">
      <alignment horizontal="left" vertical="center" shrinkToFit="1"/>
    </xf>
    <xf numFmtId="0" fontId="0" fillId="0" borderId="24" xfId="0" applyBorder="1" applyAlignment="1">
      <alignment horizontal="left" vertical="center" shrinkToFit="1"/>
    </xf>
    <xf numFmtId="0" fontId="0" fillId="2" borderId="28" xfId="0" applyFill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6" xfId="0" applyBorder="1" applyAlignment="1">
      <alignment horizontal="left" vertical="center"/>
    </xf>
    <xf numFmtId="0" fontId="0" fillId="2" borderId="31" xfId="0" applyFill="1" applyBorder="1" applyAlignment="1">
      <alignment horizontal="center" vertical="center" shrinkToFit="1"/>
    </xf>
    <xf numFmtId="0" fontId="0" fillId="2" borderId="33" xfId="0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8" xfId="0" applyBorder="1" applyAlignment="1" applyProtection="1">
      <alignment horizontal="left" vertical="center" shrinkToFit="1"/>
      <protection locked="0"/>
    </xf>
    <xf numFmtId="0" fontId="0" fillId="0" borderId="14" xfId="0" applyBorder="1" applyAlignment="1" applyProtection="1">
      <alignment horizontal="left" vertical="center" shrinkToFit="1"/>
      <protection locked="0"/>
    </xf>
    <xf numFmtId="0" fontId="0" fillId="0" borderId="19" xfId="0" applyBorder="1" applyAlignment="1" applyProtection="1">
      <alignment horizontal="left" vertical="center" shrinkToFit="1"/>
      <protection locked="0"/>
    </xf>
    <xf numFmtId="0" fontId="0" fillId="0" borderId="9" xfId="0" applyBorder="1" applyAlignment="1" applyProtection="1">
      <alignment horizontal="left" vertical="center" shrinkToFit="1"/>
      <protection locked="0"/>
    </xf>
    <xf numFmtId="0" fontId="0" fillId="0" borderId="25" xfId="0" applyBorder="1" applyAlignment="1" applyProtection="1">
      <alignment horizontal="left" vertical="center" shrinkToFit="1"/>
      <protection locked="0"/>
    </xf>
    <xf numFmtId="0" fontId="0" fillId="0" borderId="24" xfId="0" applyBorder="1" applyAlignment="1" applyProtection="1">
      <alignment horizontal="left" vertical="center" shrinkToFi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</cellXfs>
  <cellStyles count="2">
    <cellStyle name="通貨" xfId="1" builtinId="7"/>
    <cellStyle name="標準" xfId="0" builtinId="0"/>
  </cellStyles>
  <dxfs count="6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319088</xdr:colOff>
      <xdr:row>23</xdr:row>
      <xdr:rowOff>419100</xdr:rowOff>
    </xdr:from>
    <xdr:to>
      <xdr:col>5</xdr:col>
      <xdr:colOff>1423987</xdr:colOff>
      <xdr:row>25</xdr:row>
      <xdr:rowOff>490537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4319588" y="11029950"/>
          <a:ext cx="2771774" cy="1023937"/>
        </a:xfrm>
        <a:prstGeom prst="wedgeRoundRectCallout">
          <a:avLst>
            <a:gd name="adj1" fmla="val 60601"/>
            <a:gd name="adj2" fmla="val -165378"/>
            <a:gd name="adj3" fmla="val 16667"/>
          </a:avLst>
        </a:prstGeom>
        <a:solidFill>
          <a:srgbClr val="FFFF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　作品番号のみを入力してください。</a:t>
          </a:r>
          <a:endParaRPr kumimoji="1" lang="en-US" altLang="ja-JP" sz="1100" b="1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作品名は自動で表示されます。</a:t>
          </a:r>
        </a:p>
      </xdr:txBody>
    </xdr:sp>
    <xdr:clientData/>
  </xdr:twoCellAnchor>
  <xdr:twoCellAnchor>
    <xdr:from>
      <xdr:col>6</xdr:col>
      <xdr:colOff>421481</xdr:colOff>
      <xdr:row>25</xdr:row>
      <xdr:rowOff>519112</xdr:rowOff>
    </xdr:from>
    <xdr:to>
      <xdr:col>8</xdr:col>
      <xdr:colOff>1171575</xdr:colOff>
      <xdr:row>28</xdr:row>
      <xdr:rowOff>128587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/>
      </xdr:nvSpPr>
      <xdr:spPr>
        <a:xfrm>
          <a:off x="7631906" y="12082462"/>
          <a:ext cx="3255169" cy="1704975"/>
        </a:xfrm>
        <a:prstGeom prst="wedgeRoundRectCallout">
          <a:avLst>
            <a:gd name="adj1" fmla="val 13727"/>
            <a:gd name="adj2" fmla="val -116123"/>
            <a:gd name="adj3" fmla="val 16667"/>
          </a:avLst>
        </a:prstGeom>
        <a:solidFill>
          <a:srgbClr val="FFFF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　作品番号３の場合は、著者名と書名を入力してください。</a:t>
          </a:r>
        </a:p>
      </xdr:txBody>
    </xdr:sp>
    <xdr:clientData/>
  </xdr:twoCellAnchor>
  <xdr:twoCellAnchor>
    <xdr:from>
      <xdr:col>5</xdr:col>
      <xdr:colOff>69056</xdr:colOff>
      <xdr:row>10</xdr:row>
      <xdr:rowOff>376238</xdr:rowOff>
    </xdr:from>
    <xdr:to>
      <xdr:col>7</xdr:col>
      <xdr:colOff>1888331</xdr:colOff>
      <xdr:row>12</xdr:row>
      <xdr:rowOff>187643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/>
      </xdr:nvSpPr>
      <xdr:spPr>
        <a:xfrm>
          <a:off x="5736431" y="4538663"/>
          <a:ext cx="3800475" cy="763905"/>
        </a:xfrm>
        <a:prstGeom prst="wedgeRoundRectCallout">
          <a:avLst>
            <a:gd name="adj1" fmla="val 9665"/>
            <a:gd name="adj2" fmla="val -114977"/>
            <a:gd name="adj3" fmla="val 16667"/>
          </a:avLst>
        </a:prstGeom>
        <a:solidFill>
          <a:srgbClr val="FFFF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　</a:t>
          </a:r>
          <a:r>
            <a:rPr kumimoji="1" lang="en-US" altLang="ja-JP" sz="11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NHK</a:t>
          </a:r>
          <a:r>
            <a:rPr kumimoji="1" lang="ja-JP" altLang="en-US" sz="11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杯とは違い、北信越大会・全国総文では、タイトルが必要です。</a:t>
          </a:r>
        </a:p>
      </xdr:txBody>
    </xdr:sp>
    <xdr:clientData/>
  </xdr:twoCellAnchor>
  <xdr:twoCellAnchor>
    <xdr:from>
      <xdr:col>1</xdr:col>
      <xdr:colOff>1130618</xdr:colOff>
      <xdr:row>11</xdr:row>
      <xdr:rowOff>161925</xdr:rowOff>
    </xdr:from>
    <xdr:to>
      <xdr:col>4</xdr:col>
      <xdr:colOff>1513523</xdr:colOff>
      <xdr:row>12</xdr:row>
      <xdr:rowOff>638174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/>
      </xdr:nvSpPr>
      <xdr:spPr>
        <a:xfrm>
          <a:off x="2340293" y="4800600"/>
          <a:ext cx="3173730" cy="952499"/>
        </a:xfrm>
        <a:prstGeom prst="wedgeRoundRectCallout">
          <a:avLst>
            <a:gd name="adj1" fmla="val -61906"/>
            <a:gd name="adj2" fmla="val -140032"/>
            <a:gd name="adj3" fmla="val 16667"/>
          </a:avLst>
        </a:prstGeom>
        <a:solidFill>
          <a:srgbClr val="FFFF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予選録音の順番と、表の順番を一致させてください。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1054893</xdr:colOff>
      <xdr:row>25</xdr:row>
      <xdr:rowOff>800100</xdr:rowOff>
    </xdr:from>
    <xdr:to>
      <xdr:col>4</xdr:col>
      <xdr:colOff>1445418</xdr:colOff>
      <xdr:row>27</xdr:row>
      <xdr:rowOff>111919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/>
      </xdr:nvSpPr>
      <xdr:spPr>
        <a:xfrm>
          <a:off x="2400299" y="12694444"/>
          <a:ext cx="3486150" cy="752475"/>
        </a:xfrm>
        <a:prstGeom prst="wedgeRoundRectCallout">
          <a:avLst>
            <a:gd name="adj1" fmla="val -54051"/>
            <a:gd name="adj2" fmla="val -184336"/>
            <a:gd name="adj3" fmla="val 16667"/>
          </a:avLst>
        </a:prstGeom>
        <a:solidFill>
          <a:srgbClr val="FFFF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予選録音の順番と、表の順番を一致させてください。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752476</xdr:colOff>
      <xdr:row>1</xdr:row>
      <xdr:rowOff>142875</xdr:rowOff>
    </xdr:from>
    <xdr:to>
      <xdr:col>4</xdr:col>
      <xdr:colOff>1571625</xdr:colOff>
      <xdr:row>3</xdr:row>
      <xdr:rowOff>371475</xdr:rowOff>
    </xdr:to>
    <xdr:sp macro="" textlink="">
      <xdr:nvSpPr>
        <xdr:cNvPr id="11" name="横巻き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/>
      </xdr:nvSpPr>
      <xdr:spPr>
        <a:xfrm>
          <a:off x="752476" y="466725"/>
          <a:ext cx="4819649" cy="1066800"/>
        </a:xfrm>
        <a:prstGeom prst="horizontalScroll">
          <a:avLst/>
        </a:prstGeom>
        <a:solidFill>
          <a:srgbClr val="FFC000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2000">
              <a:solidFill>
                <a:schemeClr val="tx1"/>
              </a:solidFill>
              <a:latin typeface="HG丸ｺﾞｼｯｸM-PRO" pitchFamily="50" charset="-128"/>
              <a:ea typeface="HG丸ｺﾞｼｯｸM-PRO" pitchFamily="50" charset="-128"/>
            </a:rPr>
            <a:t>記入例と記入上の注意</a:t>
          </a:r>
          <a:endParaRPr kumimoji="1" lang="ja-JP" altLang="en-US" sz="1050">
            <a:solidFill>
              <a:schemeClr val="tx1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5</xdr:col>
      <xdr:colOff>1397795</xdr:colOff>
      <xdr:row>40</xdr:row>
      <xdr:rowOff>130969</xdr:rowOff>
    </xdr:from>
    <xdr:to>
      <xdr:col>8</xdr:col>
      <xdr:colOff>621506</xdr:colOff>
      <xdr:row>41</xdr:row>
      <xdr:rowOff>207169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/>
      </xdr:nvSpPr>
      <xdr:spPr>
        <a:xfrm>
          <a:off x="7065170" y="18371344"/>
          <a:ext cx="3271836" cy="457200"/>
        </a:xfrm>
        <a:prstGeom prst="wedgeRoundRectCallout">
          <a:avLst>
            <a:gd name="adj1" fmla="val 605"/>
            <a:gd name="adj2" fmla="val 118936"/>
            <a:gd name="adj3" fmla="val 16667"/>
          </a:avLst>
        </a:prstGeom>
        <a:solidFill>
          <a:srgbClr val="FFFF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交流会への参加希望の有無を記入してください。</a:t>
          </a:r>
        </a:p>
      </xdr:txBody>
    </xdr:sp>
    <xdr:clientData/>
  </xdr:twoCellAnchor>
  <xdr:twoCellAnchor>
    <xdr:from>
      <xdr:col>7</xdr:col>
      <xdr:colOff>1947021</xdr:colOff>
      <xdr:row>3</xdr:row>
      <xdr:rowOff>12746</xdr:rowOff>
    </xdr:from>
    <xdr:to>
      <xdr:col>8</xdr:col>
      <xdr:colOff>1577927</xdr:colOff>
      <xdr:row>4</xdr:row>
      <xdr:rowOff>243167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0441080" y="1189364"/>
          <a:ext cx="1928112" cy="757097"/>
        </a:xfrm>
        <a:prstGeom prst="wedgeRoundRectCallout">
          <a:avLst>
            <a:gd name="adj1" fmla="val -42350"/>
            <a:gd name="adj2" fmla="val 73893"/>
            <a:gd name="adj3" fmla="val 16667"/>
          </a:avLst>
        </a:prstGeom>
        <a:solidFill>
          <a:srgbClr val="FFFF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校長印の押印は不要ですが、必ず校内での決裁・出場の承認を得てください。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137848</xdr:colOff>
      <xdr:row>4</xdr:row>
      <xdr:rowOff>93133</xdr:rowOff>
    </xdr:from>
    <xdr:to>
      <xdr:col>4</xdr:col>
      <xdr:colOff>707496</xdr:colOff>
      <xdr:row>5</xdr:row>
      <xdr:rowOff>4235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>
        <a:xfrm>
          <a:off x="1347523" y="1769533"/>
          <a:ext cx="3360473" cy="425452"/>
        </a:xfrm>
        <a:prstGeom prst="wedgeRoundRectCallout">
          <a:avLst>
            <a:gd name="adj1" fmla="val -11753"/>
            <a:gd name="adj2" fmla="val 168296"/>
            <a:gd name="adj3" fmla="val 16667"/>
          </a:avLst>
        </a:prstGeom>
        <a:solidFill>
          <a:srgbClr val="FFFF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学年を入力すると、自動的に表示されます。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1154906</xdr:colOff>
      <xdr:row>29</xdr:row>
      <xdr:rowOff>419364</xdr:rowOff>
    </xdr:from>
    <xdr:to>
      <xdr:col>4</xdr:col>
      <xdr:colOff>474927</xdr:colOff>
      <xdr:row>30</xdr:row>
      <xdr:rowOff>378091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/>
      </xdr:nvSpPr>
      <xdr:spPr>
        <a:xfrm>
          <a:off x="1154906" y="14706864"/>
          <a:ext cx="3761052" cy="434977"/>
        </a:xfrm>
        <a:prstGeom prst="wedgeRoundRectCallout">
          <a:avLst>
            <a:gd name="adj1" fmla="val -1683"/>
            <a:gd name="adj2" fmla="val 206616"/>
            <a:gd name="adj3" fmla="val 16667"/>
          </a:avLst>
        </a:prstGeom>
        <a:solidFill>
          <a:srgbClr val="FFFF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タイトルを入力すると、自動的に表示されます。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850900</xdr:colOff>
      <xdr:row>49</xdr:row>
      <xdr:rowOff>291835</xdr:rowOff>
    </xdr:from>
    <xdr:to>
      <xdr:col>4</xdr:col>
      <xdr:colOff>245004</xdr:colOff>
      <xdr:row>50</xdr:row>
      <xdr:rowOff>352955</xdr:rowOff>
    </xdr:to>
    <xdr:sp macro="" textlink="">
      <xdr:nvSpPr>
        <xdr:cNvPr id="16" name="角丸四角形吹き出し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/>
      </xdr:nvSpPr>
      <xdr:spPr>
        <a:xfrm>
          <a:off x="850900" y="20865835"/>
          <a:ext cx="3835135" cy="430214"/>
        </a:xfrm>
        <a:prstGeom prst="wedgeRoundRectCallout">
          <a:avLst>
            <a:gd name="adj1" fmla="val -5630"/>
            <a:gd name="adj2" fmla="val 104731"/>
            <a:gd name="adj3" fmla="val 16667"/>
          </a:avLst>
        </a:prstGeom>
        <a:solidFill>
          <a:srgbClr val="FFFF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氏名を入力すると、自動的に表示されます。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689768</xdr:colOff>
      <xdr:row>53</xdr:row>
      <xdr:rowOff>46037</xdr:rowOff>
    </xdr:from>
    <xdr:to>
      <xdr:col>5</xdr:col>
      <xdr:colOff>1404938</xdr:colOff>
      <xdr:row>57</xdr:row>
      <xdr:rowOff>51156</xdr:rowOff>
    </xdr:to>
    <xdr:sp macro="" textlink="">
      <xdr:nvSpPr>
        <xdr:cNvPr id="17" name="角丸四角形吹き出し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/>
      </xdr:nvSpPr>
      <xdr:spPr>
        <a:xfrm>
          <a:off x="4440237" y="21298693"/>
          <a:ext cx="3263107" cy="517088"/>
        </a:xfrm>
        <a:prstGeom prst="wedgeRoundRectCallout">
          <a:avLst>
            <a:gd name="adj1" fmla="val -69492"/>
            <a:gd name="adj2" fmla="val 55809"/>
            <a:gd name="adj3" fmla="val 16667"/>
          </a:avLst>
        </a:prstGeom>
        <a:solidFill>
          <a:srgbClr val="FFFF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　参加料と合計金額が自動で計算されます。</a:t>
          </a:r>
        </a:p>
      </xdr:txBody>
    </xdr:sp>
    <xdr:clientData/>
  </xdr:twoCellAnchor>
  <xdr:twoCellAnchor>
    <xdr:from>
      <xdr:col>3</xdr:col>
      <xdr:colOff>76200</xdr:colOff>
      <xdr:row>40</xdr:row>
      <xdr:rowOff>254794</xdr:rowOff>
    </xdr:from>
    <xdr:to>
      <xdr:col>5</xdr:col>
      <xdr:colOff>1038225</xdr:colOff>
      <xdr:row>41</xdr:row>
      <xdr:rowOff>326231</xdr:rowOff>
    </xdr:to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SpPr/>
      </xdr:nvSpPr>
      <xdr:spPr>
        <a:xfrm>
          <a:off x="3457575" y="18495169"/>
          <a:ext cx="3248025" cy="452437"/>
        </a:xfrm>
        <a:prstGeom prst="wedgeRoundRectCallout">
          <a:avLst>
            <a:gd name="adj1" fmla="val 54623"/>
            <a:gd name="adj2" fmla="val 73678"/>
            <a:gd name="adj3" fmla="val 16667"/>
          </a:avLst>
        </a:prstGeom>
        <a:solidFill>
          <a:srgbClr val="FFFF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交流会への参加人数を部門毎に記入してください。</a:t>
          </a:r>
          <a:endParaRPr kumimoji="1" lang="en-US" altLang="ja-JP" sz="1100" b="1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7</xdr:col>
      <xdr:colOff>621133</xdr:colOff>
      <xdr:row>49</xdr:row>
      <xdr:rowOff>140317</xdr:rowOff>
    </xdr:from>
    <xdr:to>
      <xdr:col>8</xdr:col>
      <xdr:colOff>1559019</xdr:colOff>
      <xdr:row>51</xdr:row>
      <xdr:rowOff>164616</xdr:rowOff>
    </xdr:to>
    <xdr:sp macro="" textlink="">
      <xdr:nvSpPr>
        <xdr:cNvPr id="20" name="角丸四角形吹き出し 19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/>
      </xdr:nvSpPr>
      <xdr:spPr>
        <a:xfrm>
          <a:off x="9115192" y="20837582"/>
          <a:ext cx="3235092" cy="763887"/>
        </a:xfrm>
        <a:prstGeom prst="wedgeRoundRectCallout">
          <a:avLst>
            <a:gd name="adj1" fmla="val 34962"/>
            <a:gd name="adj2" fmla="val -84909"/>
            <a:gd name="adj3" fmla="val 16667"/>
          </a:avLst>
        </a:prstGeom>
        <a:solidFill>
          <a:srgbClr val="FFFF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各校の来場予定人数をお知らせください。</a:t>
          </a:r>
          <a:endParaRPr kumimoji="1" lang="en-US" altLang="ja-JP" sz="1100" b="1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準備のための目安を得るためのものです。</a:t>
          </a:r>
          <a:endParaRPr kumimoji="1" lang="en-US" altLang="ja-JP" sz="1100" b="1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当日の変更があっても事後申告は不要です。</a:t>
          </a:r>
        </a:p>
      </xdr:txBody>
    </xdr:sp>
    <xdr:clientData/>
  </xdr:twoCellAnchor>
  <xdr:twoCellAnchor>
    <xdr:from>
      <xdr:col>7</xdr:col>
      <xdr:colOff>902679</xdr:colOff>
      <xdr:row>37</xdr:row>
      <xdr:rowOff>361203</xdr:rowOff>
    </xdr:from>
    <xdr:to>
      <xdr:col>8</xdr:col>
      <xdr:colOff>1840565</xdr:colOff>
      <xdr:row>38</xdr:row>
      <xdr:rowOff>392235</xdr:rowOff>
    </xdr:to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/>
      </xdr:nvSpPr>
      <xdr:spPr>
        <a:xfrm>
          <a:off x="9396738" y="17629468"/>
          <a:ext cx="3235092" cy="512885"/>
        </a:xfrm>
        <a:prstGeom prst="wedgeRoundRectCallout">
          <a:avLst>
            <a:gd name="adj1" fmla="val 7200"/>
            <a:gd name="adj2" fmla="val 199665"/>
            <a:gd name="adj3" fmla="val 16667"/>
          </a:avLst>
        </a:prstGeom>
        <a:solidFill>
          <a:srgbClr val="FFFF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交流会の参加希望の有無を選択してください。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  <pageSetUpPr fitToPage="1"/>
  </sheetPr>
  <dimension ref="A1:J77"/>
  <sheetViews>
    <sheetView tabSelected="1" zoomScale="80" zoomScaleNormal="80" workbookViewId="0">
      <selection activeCell="B3" sqref="B3:I3"/>
    </sheetView>
  </sheetViews>
  <sheetFormatPr defaultRowHeight="13.2" x14ac:dyDescent="0.2"/>
  <cols>
    <col min="1" max="1" width="17.6640625" bestFit="1" customWidth="1"/>
    <col min="2" max="2" width="14.44140625" style="1" bestFit="1" customWidth="1"/>
    <col min="3" max="3" width="18.33203125" style="1" customWidth="1"/>
    <col min="5" max="5" width="24.33203125" customWidth="1"/>
    <col min="6" max="6" width="22.44140625" customWidth="1"/>
    <col min="7" max="7" width="6.33203125" customWidth="1"/>
    <col min="8" max="8" width="30.109375" customWidth="1"/>
    <col min="9" max="9" width="25.88671875" customWidth="1"/>
  </cols>
  <sheetData>
    <row r="1" spans="1:10" ht="25.5" customHeight="1" x14ac:dyDescent="0.2">
      <c r="A1" s="124" t="s">
        <v>98</v>
      </c>
      <c r="B1" s="125"/>
      <c r="C1" s="125"/>
      <c r="D1" s="125"/>
      <c r="E1" s="125"/>
      <c r="F1" s="125"/>
      <c r="G1" s="125"/>
      <c r="H1" s="125"/>
      <c r="I1" s="125"/>
      <c r="J1" s="8"/>
    </row>
    <row r="2" spans="1:10" ht="25.5" customHeight="1" thickBot="1" x14ac:dyDescent="0.25">
      <c r="A2" s="125"/>
      <c r="B2" s="125"/>
      <c r="C2" s="125"/>
      <c r="D2" s="125"/>
      <c r="E2" s="125"/>
      <c r="F2" s="125"/>
      <c r="G2" s="125"/>
      <c r="H2" s="125"/>
      <c r="I2" s="125"/>
      <c r="J2" s="8"/>
    </row>
    <row r="3" spans="1:10" ht="41.25" customHeight="1" x14ac:dyDescent="0.2">
      <c r="A3" s="4" t="s">
        <v>0</v>
      </c>
      <c r="B3" s="126"/>
      <c r="C3" s="126"/>
      <c r="D3" s="126"/>
      <c r="E3" s="126"/>
      <c r="F3" s="126"/>
      <c r="G3" s="126"/>
      <c r="H3" s="126"/>
      <c r="I3" s="127"/>
    </row>
    <row r="4" spans="1:10" ht="41.25" customHeight="1" x14ac:dyDescent="0.2">
      <c r="A4" s="6" t="s">
        <v>1</v>
      </c>
      <c r="B4" s="91"/>
      <c r="C4" s="92"/>
      <c r="D4" s="92"/>
      <c r="E4" s="92"/>
      <c r="F4" s="92"/>
      <c r="G4" s="92"/>
      <c r="H4" s="92"/>
      <c r="I4" s="93"/>
    </row>
    <row r="5" spans="1:10" ht="41.25" customHeight="1" thickBot="1" x14ac:dyDescent="0.25">
      <c r="A5" s="7" t="s">
        <v>2</v>
      </c>
      <c r="B5" s="94"/>
      <c r="C5" s="95"/>
      <c r="D5" s="95"/>
      <c r="E5" s="95"/>
      <c r="F5" s="95"/>
      <c r="G5" s="95"/>
      <c r="H5" s="95"/>
      <c r="I5" s="96"/>
    </row>
    <row r="6" spans="1:10" ht="12.75" customHeight="1" thickBot="1" x14ac:dyDescent="0.25"/>
    <row r="7" spans="1:10" ht="30" customHeight="1" x14ac:dyDescent="0.2">
      <c r="A7" s="128" t="s">
        <v>3</v>
      </c>
      <c r="B7" s="5" t="s">
        <v>4</v>
      </c>
      <c r="C7" s="16" t="s">
        <v>5</v>
      </c>
      <c r="D7" s="5" t="s">
        <v>6</v>
      </c>
      <c r="E7" s="5" t="s">
        <v>7</v>
      </c>
      <c r="F7" s="5" t="s">
        <v>8</v>
      </c>
      <c r="G7" s="109" t="s">
        <v>9</v>
      </c>
      <c r="H7" s="110"/>
      <c r="I7" s="111"/>
    </row>
    <row r="8" spans="1:10" ht="30" customHeight="1" x14ac:dyDescent="0.2">
      <c r="A8" s="129"/>
      <c r="B8" s="13">
        <v>1</v>
      </c>
      <c r="C8" s="17" t="str">
        <f>IF(D8="","",$B$3)</f>
        <v/>
      </c>
      <c r="D8" s="19"/>
      <c r="E8" s="19"/>
      <c r="F8" s="19"/>
      <c r="G8" s="102"/>
      <c r="H8" s="103"/>
      <c r="I8" s="104"/>
    </row>
    <row r="9" spans="1:10" ht="30" customHeight="1" x14ac:dyDescent="0.2">
      <c r="A9" s="129"/>
      <c r="B9" s="13">
        <v>2</v>
      </c>
      <c r="C9" s="17" t="str">
        <f t="shared" ref="C9:C27" si="0">IF(D9="","",$B$3)</f>
        <v/>
      </c>
      <c r="D9" s="19"/>
      <c r="E9" s="19"/>
      <c r="F9" s="19"/>
      <c r="G9" s="102"/>
      <c r="H9" s="103"/>
      <c r="I9" s="104"/>
    </row>
    <row r="10" spans="1:10" ht="30" customHeight="1" x14ac:dyDescent="0.2">
      <c r="A10" s="129"/>
      <c r="B10" s="13">
        <v>3</v>
      </c>
      <c r="C10" s="17" t="str">
        <f t="shared" si="0"/>
        <v/>
      </c>
      <c r="D10" s="19"/>
      <c r="E10" s="19"/>
      <c r="F10" s="19"/>
      <c r="G10" s="102"/>
      <c r="H10" s="103"/>
      <c r="I10" s="104"/>
    </row>
    <row r="11" spans="1:10" ht="30" customHeight="1" x14ac:dyDescent="0.2">
      <c r="A11" s="129"/>
      <c r="B11" s="13">
        <v>4</v>
      </c>
      <c r="C11" s="17" t="str">
        <f t="shared" si="0"/>
        <v/>
      </c>
      <c r="D11" s="19"/>
      <c r="E11" s="19"/>
      <c r="F11" s="19"/>
      <c r="G11" s="102"/>
      <c r="H11" s="103"/>
      <c r="I11" s="104"/>
    </row>
    <row r="12" spans="1:10" ht="30" customHeight="1" x14ac:dyDescent="0.2">
      <c r="A12" s="129"/>
      <c r="B12" s="13">
        <v>5</v>
      </c>
      <c r="C12" s="17" t="str">
        <f t="shared" si="0"/>
        <v/>
      </c>
      <c r="D12" s="19"/>
      <c r="E12" s="19"/>
      <c r="F12" s="19"/>
      <c r="G12" s="102"/>
      <c r="H12" s="103"/>
      <c r="I12" s="104"/>
    </row>
    <row r="13" spans="1:10" ht="30" customHeight="1" x14ac:dyDescent="0.2">
      <c r="A13" s="129"/>
      <c r="B13" s="13">
        <v>6</v>
      </c>
      <c r="C13" s="17" t="str">
        <f t="shared" si="0"/>
        <v/>
      </c>
      <c r="D13" s="19"/>
      <c r="E13" s="19"/>
      <c r="F13" s="19"/>
      <c r="G13" s="102"/>
      <c r="H13" s="103"/>
      <c r="I13" s="104"/>
    </row>
    <row r="14" spans="1:10" ht="30" customHeight="1" x14ac:dyDescent="0.2">
      <c r="A14" s="129"/>
      <c r="B14" s="13">
        <v>7</v>
      </c>
      <c r="C14" s="17" t="str">
        <f t="shared" si="0"/>
        <v/>
      </c>
      <c r="D14" s="19"/>
      <c r="E14" s="19"/>
      <c r="F14" s="19"/>
      <c r="G14" s="102"/>
      <c r="H14" s="103"/>
      <c r="I14" s="104"/>
    </row>
    <row r="15" spans="1:10" ht="30" customHeight="1" x14ac:dyDescent="0.2">
      <c r="A15" s="129"/>
      <c r="B15" s="13">
        <v>8</v>
      </c>
      <c r="C15" s="17" t="str">
        <f t="shared" si="0"/>
        <v/>
      </c>
      <c r="D15" s="19"/>
      <c r="E15" s="19"/>
      <c r="F15" s="19"/>
      <c r="G15" s="102"/>
      <c r="H15" s="103"/>
      <c r="I15" s="104"/>
    </row>
    <row r="16" spans="1:10" ht="30" customHeight="1" x14ac:dyDescent="0.2">
      <c r="A16" s="129"/>
      <c r="B16" s="13">
        <v>9</v>
      </c>
      <c r="C16" s="17" t="str">
        <f t="shared" si="0"/>
        <v/>
      </c>
      <c r="D16" s="19"/>
      <c r="E16" s="19"/>
      <c r="F16" s="19"/>
      <c r="G16" s="102"/>
      <c r="H16" s="103"/>
      <c r="I16" s="104"/>
    </row>
    <row r="17" spans="1:9" ht="30" customHeight="1" x14ac:dyDescent="0.2">
      <c r="A17" s="129"/>
      <c r="B17" s="13">
        <v>10</v>
      </c>
      <c r="C17" s="17" t="str">
        <f t="shared" si="0"/>
        <v/>
      </c>
      <c r="D17" s="19"/>
      <c r="E17" s="19"/>
      <c r="F17" s="19"/>
      <c r="G17" s="102"/>
      <c r="H17" s="103"/>
      <c r="I17" s="104"/>
    </row>
    <row r="18" spans="1:9" ht="30" customHeight="1" x14ac:dyDescent="0.2">
      <c r="A18" s="130"/>
      <c r="B18" s="13">
        <v>11</v>
      </c>
      <c r="C18" s="17" t="str">
        <f t="shared" si="0"/>
        <v/>
      </c>
      <c r="D18" s="19"/>
      <c r="E18" s="19"/>
      <c r="F18" s="19"/>
      <c r="G18" s="102"/>
      <c r="H18" s="103"/>
      <c r="I18" s="104"/>
    </row>
    <row r="19" spans="1:9" ht="30" customHeight="1" x14ac:dyDescent="0.2">
      <c r="A19" s="130"/>
      <c r="B19" s="13">
        <v>12</v>
      </c>
      <c r="C19" s="17" t="str">
        <f t="shared" si="0"/>
        <v/>
      </c>
      <c r="D19" s="19"/>
      <c r="E19" s="19"/>
      <c r="F19" s="19"/>
      <c r="G19" s="102"/>
      <c r="H19" s="103"/>
      <c r="I19" s="104"/>
    </row>
    <row r="20" spans="1:9" ht="30" customHeight="1" x14ac:dyDescent="0.2">
      <c r="A20" s="130"/>
      <c r="B20" s="13">
        <v>13</v>
      </c>
      <c r="C20" s="17" t="str">
        <f t="shared" si="0"/>
        <v/>
      </c>
      <c r="D20" s="19"/>
      <c r="E20" s="19"/>
      <c r="F20" s="19"/>
      <c r="G20" s="102"/>
      <c r="H20" s="103"/>
      <c r="I20" s="104"/>
    </row>
    <row r="21" spans="1:9" ht="30" customHeight="1" x14ac:dyDescent="0.2">
      <c r="A21" s="130"/>
      <c r="B21" s="13">
        <v>14</v>
      </c>
      <c r="C21" s="17" t="str">
        <f t="shared" si="0"/>
        <v/>
      </c>
      <c r="D21" s="19"/>
      <c r="E21" s="19"/>
      <c r="F21" s="19"/>
      <c r="G21" s="102"/>
      <c r="H21" s="103"/>
      <c r="I21" s="104"/>
    </row>
    <row r="22" spans="1:9" ht="30" customHeight="1" x14ac:dyDescent="0.2">
      <c r="A22" s="130"/>
      <c r="B22" s="13">
        <v>15</v>
      </c>
      <c r="C22" s="17" t="str">
        <f t="shared" si="0"/>
        <v/>
      </c>
      <c r="D22" s="19"/>
      <c r="E22" s="19"/>
      <c r="F22" s="19"/>
      <c r="G22" s="102"/>
      <c r="H22" s="103"/>
      <c r="I22" s="104"/>
    </row>
    <row r="23" spans="1:9" ht="30" customHeight="1" x14ac:dyDescent="0.2">
      <c r="A23" s="130"/>
      <c r="B23" s="13">
        <v>16</v>
      </c>
      <c r="C23" s="17" t="str">
        <f t="shared" si="0"/>
        <v/>
      </c>
      <c r="D23" s="19"/>
      <c r="E23" s="19"/>
      <c r="F23" s="19"/>
      <c r="G23" s="102"/>
      <c r="H23" s="103"/>
      <c r="I23" s="104"/>
    </row>
    <row r="24" spans="1:9" ht="30" customHeight="1" x14ac:dyDescent="0.2">
      <c r="A24" s="130"/>
      <c r="B24" s="13">
        <v>17</v>
      </c>
      <c r="C24" s="17" t="str">
        <f t="shared" si="0"/>
        <v/>
      </c>
      <c r="D24" s="19"/>
      <c r="E24" s="19"/>
      <c r="F24" s="19"/>
      <c r="G24" s="102"/>
      <c r="H24" s="103"/>
      <c r="I24" s="104"/>
    </row>
    <row r="25" spans="1:9" ht="30" customHeight="1" x14ac:dyDescent="0.2">
      <c r="A25" s="130"/>
      <c r="B25" s="13">
        <v>18</v>
      </c>
      <c r="C25" s="17" t="str">
        <f t="shared" si="0"/>
        <v/>
      </c>
      <c r="D25" s="19"/>
      <c r="E25" s="19"/>
      <c r="F25" s="19"/>
      <c r="G25" s="102"/>
      <c r="H25" s="103"/>
      <c r="I25" s="104"/>
    </row>
    <row r="26" spans="1:9" ht="30" customHeight="1" x14ac:dyDescent="0.2">
      <c r="A26" s="130"/>
      <c r="B26" s="13">
        <v>19</v>
      </c>
      <c r="C26" s="17" t="str">
        <f t="shared" si="0"/>
        <v/>
      </c>
      <c r="D26" s="19"/>
      <c r="E26" s="19"/>
      <c r="F26" s="19"/>
      <c r="G26" s="102"/>
      <c r="H26" s="103"/>
      <c r="I26" s="104"/>
    </row>
    <row r="27" spans="1:9" ht="30" customHeight="1" thickBot="1" x14ac:dyDescent="0.25">
      <c r="A27" s="131"/>
      <c r="B27" s="33">
        <v>20</v>
      </c>
      <c r="C27" s="18" t="str">
        <f t="shared" si="0"/>
        <v/>
      </c>
      <c r="D27" s="33"/>
      <c r="E27" s="33"/>
      <c r="F27" s="33"/>
      <c r="G27" s="113"/>
      <c r="H27" s="114"/>
      <c r="I27" s="115"/>
    </row>
    <row r="28" spans="1:9" ht="12.75" customHeight="1" thickBot="1" x14ac:dyDescent="0.25"/>
    <row r="29" spans="1:9" ht="30" customHeight="1" x14ac:dyDescent="0.2">
      <c r="A29" s="128" t="s">
        <v>10</v>
      </c>
      <c r="B29" s="5" t="s">
        <v>4</v>
      </c>
      <c r="C29" s="16" t="s">
        <v>5</v>
      </c>
      <c r="D29" s="5" t="s">
        <v>6</v>
      </c>
      <c r="E29" s="5" t="s">
        <v>7</v>
      </c>
      <c r="F29" s="5" t="s">
        <v>8</v>
      </c>
      <c r="G29" s="10" t="s">
        <v>11</v>
      </c>
      <c r="H29" s="132" t="s">
        <v>12</v>
      </c>
      <c r="I29" s="111"/>
    </row>
    <row r="30" spans="1:9" ht="30" customHeight="1" x14ac:dyDescent="0.2">
      <c r="A30" s="129"/>
      <c r="B30" s="13">
        <v>1</v>
      </c>
      <c r="C30" s="17" t="str">
        <f>IF(D30="","",$B$3)</f>
        <v/>
      </c>
      <c r="D30" s="19"/>
      <c r="E30" s="19"/>
      <c r="F30" s="19"/>
      <c r="G30" s="20"/>
      <c r="H30" s="11" t="str">
        <f>IF(G30="","",VLOOKUP(G30,朗読作品!$A$2:$B$4,2,0))</f>
        <v/>
      </c>
      <c r="I30" s="51"/>
    </row>
    <row r="31" spans="1:9" ht="30" customHeight="1" x14ac:dyDescent="0.2">
      <c r="A31" s="129"/>
      <c r="B31" s="13">
        <v>2</v>
      </c>
      <c r="C31" s="17" t="str">
        <f t="shared" ref="C31:C49" si="1">IF(D31="","",$B$3)</f>
        <v/>
      </c>
      <c r="D31" s="19"/>
      <c r="E31" s="19"/>
      <c r="F31" s="19"/>
      <c r="G31" s="20"/>
      <c r="H31" s="11" t="str">
        <f>IF(G31="","",VLOOKUP(G31,朗読作品!$A$2:$B$4,2,0))</f>
        <v/>
      </c>
      <c r="I31" s="51"/>
    </row>
    <row r="32" spans="1:9" ht="30" customHeight="1" x14ac:dyDescent="0.2">
      <c r="A32" s="129"/>
      <c r="B32" s="13">
        <v>3</v>
      </c>
      <c r="C32" s="17" t="str">
        <f t="shared" si="1"/>
        <v/>
      </c>
      <c r="D32" s="19"/>
      <c r="E32" s="19"/>
      <c r="F32" s="19"/>
      <c r="G32" s="20"/>
      <c r="H32" s="11" t="str">
        <f>IF(G32="","",VLOOKUP(G32,朗読作品!$A$2:$B$4,2,0))</f>
        <v/>
      </c>
      <c r="I32" s="51"/>
    </row>
    <row r="33" spans="1:9" ht="30" customHeight="1" x14ac:dyDescent="0.2">
      <c r="A33" s="129"/>
      <c r="B33" s="13">
        <v>4</v>
      </c>
      <c r="C33" s="17" t="str">
        <f t="shared" si="1"/>
        <v/>
      </c>
      <c r="D33" s="19"/>
      <c r="E33" s="19"/>
      <c r="F33" s="19"/>
      <c r="G33" s="20"/>
      <c r="H33" s="11" t="str">
        <f>IF(G33="","",VLOOKUP(G33,朗読作品!$A$2:$B$4,2,0))</f>
        <v/>
      </c>
      <c r="I33" s="51"/>
    </row>
    <row r="34" spans="1:9" ht="30" customHeight="1" x14ac:dyDescent="0.2">
      <c r="A34" s="129"/>
      <c r="B34" s="13">
        <v>5</v>
      </c>
      <c r="C34" s="17" t="str">
        <f t="shared" si="1"/>
        <v/>
      </c>
      <c r="D34" s="19"/>
      <c r="E34" s="19"/>
      <c r="F34" s="19"/>
      <c r="G34" s="20"/>
      <c r="H34" s="11" t="str">
        <f>IF(G34="","",VLOOKUP(G34,朗読作品!$A$2:$B$4,2,0))</f>
        <v/>
      </c>
      <c r="I34" s="51"/>
    </row>
    <row r="35" spans="1:9" ht="30" customHeight="1" x14ac:dyDescent="0.2">
      <c r="A35" s="129"/>
      <c r="B35" s="13">
        <v>6</v>
      </c>
      <c r="C35" s="17" t="str">
        <f t="shared" si="1"/>
        <v/>
      </c>
      <c r="D35" s="19"/>
      <c r="E35" s="19"/>
      <c r="F35" s="19"/>
      <c r="G35" s="20"/>
      <c r="H35" s="11" t="str">
        <f>IF(G35="","",VLOOKUP(G35,朗読作品!$A$2:$B$4,2,0))</f>
        <v/>
      </c>
      <c r="I35" s="51"/>
    </row>
    <row r="36" spans="1:9" ht="30" customHeight="1" x14ac:dyDescent="0.2">
      <c r="A36" s="129"/>
      <c r="B36" s="13">
        <v>7</v>
      </c>
      <c r="C36" s="17" t="str">
        <f t="shared" si="1"/>
        <v/>
      </c>
      <c r="D36" s="19"/>
      <c r="E36" s="19"/>
      <c r="F36" s="19"/>
      <c r="G36" s="20"/>
      <c r="H36" s="11" t="str">
        <f>IF(G36="","",VLOOKUP(G36,朗読作品!$A$2:$B$4,2,0))</f>
        <v/>
      </c>
      <c r="I36" s="51"/>
    </row>
    <row r="37" spans="1:9" ht="30" customHeight="1" x14ac:dyDescent="0.2">
      <c r="A37" s="129"/>
      <c r="B37" s="13">
        <v>8</v>
      </c>
      <c r="C37" s="17" t="str">
        <f t="shared" si="1"/>
        <v/>
      </c>
      <c r="D37" s="19"/>
      <c r="E37" s="19"/>
      <c r="F37" s="19"/>
      <c r="G37" s="20"/>
      <c r="H37" s="11" t="str">
        <f>IF(G37="","",VLOOKUP(G37,朗読作品!$A$2:$B$4,2,0))</f>
        <v/>
      </c>
      <c r="I37" s="51"/>
    </row>
    <row r="38" spans="1:9" ht="30" customHeight="1" x14ac:dyDescent="0.2">
      <c r="A38" s="129"/>
      <c r="B38" s="13">
        <v>9</v>
      </c>
      <c r="C38" s="17" t="str">
        <f t="shared" si="1"/>
        <v/>
      </c>
      <c r="D38" s="19"/>
      <c r="E38" s="19"/>
      <c r="F38" s="19"/>
      <c r="G38" s="20"/>
      <c r="H38" s="11" t="str">
        <f>IF(G38="","",VLOOKUP(G38,朗読作品!$A$2:$B$4,2,0))</f>
        <v/>
      </c>
      <c r="I38" s="51"/>
    </row>
    <row r="39" spans="1:9" ht="30" customHeight="1" x14ac:dyDescent="0.2">
      <c r="A39" s="129"/>
      <c r="B39" s="13">
        <v>10</v>
      </c>
      <c r="C39" s="17" t="str">
        <f t="shared" si="1"/>
        <v/>
      </c>
      <c r="D39" s="19"/>
      <c r="E39" s="19"/>
      <c r="F39" s="19"/>
      <c r="G39" s="20"/>
      <c r="H39" s="11" t="str">
        <f>IF(G39="","",VLOOKUP(G39,朗読作品!$A$2:$B$4,2,0))</f>
        <v/>
      </c>
      <c r="I39" s="51"/>
    </row>
    <row r="40" spans="1:9" ht="30" customHeight="1" x14ac:dyDescent="0.2">
      <c r="A40" s="130"/>
      <c r="B40" s="13">
        <v>11</v>
      </c>
      <c r="C40" s="17" t="str">
        <f t="shared" si="1"/>
        <v/>
      </c>
      <c r="D40" s="19"/>
      <c r="E40" s="19"/>
      <c r="F40" s="19"/>
      <c r="G40" s="20"/>
      <c r="H40" s="11" t="str">
        <f>IF(G40="","",VLOOKUP(G40,朗読作品!$A$2:$B$4,2,0))</f>
        <v/>
      </c>
      <c r="I40" s="52"/>
    </row>
    <row r="41" spans="1:9" ht="30" customHeight="1" x14ac:dyDescent="0.2">
      <c r="A41" s="130"/>
      <c r="B41" s="13">
        <v>12</v>
      </c>
      <c r="C41" s="17" t="str">
        <f t="shared" si="1"/>
        <v/>
      </c>
      <c r="D41" s="19"/>
      <c r="E41" s="19"/>
      <c r="F41" s="19"/>
      <c r="G41" s="20"/>
      <c r="H41" s="11" t="str">
        <f>IF(G41="","",VLOOKUP(G41,朗読作品!$A$2:$B$4,2,0))</f>
        <v/>
      </c>
      <c r="I41" s="52"/>
    </row>
    <row r="42" spans="1:9" ht="30" customHeight="1" x14ac:dyDescent="0.2">
      <c r="A42" s="130"/>
      <c r="B42" s="13">
        <v>13</v>
      </c>
      <c r="C42" s="17" t="str">
        <f t="shared" si="1"/>
        <v/>
      </c>
      <c r="D42" s="19"/>
      <c r="E42" s="19"/>
      <c r="F42" s="19"/>
      <c r="G42" s="20"/>
      <c r="H42" s="11" t="str">
        <f>IF(G42="","",VLOOKUP(G42,朗読作品!$A$2:$B$4,2,0))</f>
        <v/>
      </c>
      <c r="I42" s="52"/>
    </row>
    <row r="43" spans="1:9" ht="30" customHeight="1" x14ac:dyDescent="0.2">
      <c r="A43" s="130"/>
      <c r="B43" s="13">
        <v>14</v>
      </c>
      <c r="C43" s="17" t="str">
        <f t="shared" si="1"/>
        <v/>
      </c>
      <c r="D43" s="19"/>
      <c r="E43" s="19"/>
      <c r="F43" s="19"/>
      <c r="G43" s="20"/>
      <c r="H43" s="11" t="str">
        <f>IF(G43="","",VLOOKUP(G43,朗読作品!$A$2:$B$4,2,0))</f>
        <v/>
      </c>
      <c r="I43" s="52"/>
    </row>
    <row r="44" spans="1:9" ht="30" customHeight="1" x14ac:dyDescent="0.2">
      <c r="A44" s="130"/>
      <c r="B44" s="13">
        <v>15</v>
      </c>
      <c r="C44" s="17" t="str">
        <f t="shared" si="1"/>
        <v/>
      </c>
      <c r="D44" s="19"/>
      <c r="E44" s="19"/>
      <c r="F44" s="19"/>
      <c r="G44" s="20"/>
      <c r="H44" s="11" t="str">
        <f>IF(G44="","",VLOOKUP(G44,朗読作品!$A$2:$B$4,2,0))</f>
        <v/>
      </c>
      <c r="I44" s="52"/>
    </row>
    <row r="45" spans="1:9" ht="30" customHeight="1" x14ac:dyDescent="0.2">
      <c r="A45" s="130"/>
      <c r="B45" s="13">
        <v>16</v>
      </c>
      <c r="C45" s="17" t="str">
        <f t="shared" si="1"/>
        <v/>
      </c>
      <c r="D45" s="19"/>
      <c r="E45" s="19"/>
      <c r="F45" s="19"/>
      <c r="G45" s="20"/>
      <c r="H45" s="11" t="str">
        <f>IF(G45="","",VLOOKUP(G45,朗読作品!$A$2:$B$4,2,0))</f>
        <v/>
      </c>
      <c r="I45" s="52"/>
    </row>
    <row r="46" spans="1:9" ht="30" customHeight="1" x14ac:dyDescent="0.2">
      <c r="A46" s="130"/>
      <c r="B46" s="13">
        <v>17</v>
      </c>
      <c r="C46" s="17" t="str">
        <f t="shared" si="1"/>
        <v/>
      </c>
      <c r="D46" s="19"/>
      <c r="E46" s="19"/>
      <c r="F46" s="19"/>
      <c r="G46" s="20"/>
      <c r="H46" s="11" t="str">
        <f>IF(G46="","",VLOOKUP(G46,朗読作品!$A$2:$B$4,2,0))</f>
        <v/>
      </c>
      <c r="I46" s="52"/>
    </row>
    <row r="47" spans="1:9" ht="30" customHeight="1" x14ac:dyDescent="0.2">
      <c r="A47" s="130"/>
      <c r="B47" s="13">
        <v>18</v>
      </c>
      <c r="C47" s="17" t="str">
        <f t="shared" si="1"/>
        <v/>
      </c>
      <c r="D47" s="19"/>
      <c r="E47" s="19"/>
      <c r="F47" s="19"/>
      <c r="G47" s="20"/>
      <c r="H47" s="11" t="str">
        <f>IF(G47="","",VLOOKUP(G47,朗読作品!$A$2:$B$4,2,0))</f>
        <v/>
      </c>
      <c r="I47" s="52"/>
    </row>
    <row r="48" spans="1:9" ht="30" customHeight="1" x14ac:dyDescent="0.2">
      <c r="A48" s="130"/>
      <c r="B48" s="13">
        <v>19</v>
      </c>
      <c r="C48" s="17" t="str">
        <f t="shared" si="1"/>
        <v/>
      </c>
      <c r="D48" s="19"/>
      <c r="E48" s="19"/>
      <c r="F48" s="19"/>
      <c r="G48" s="20"/>
      <c r="H48" s="11" t="str">
        <f>IF(G48="","",VLOOKUP(G48,朗読作品!$A$2:$B$4,2,0))</f>
        <v/>
      </c>
      <c r="I48" s="52"/>
    </row>
    <row r="49" spans="1:9" ht="30" customHeight="1" thickBot="1" x14ac:dyDescent="0.25">
      <c r="A49" s="131"/>
      <c r="B49" s="33">
        <v>20</v>
      </c>
      <c r="C49" s="18" t="str">
        <f t="shared" si="1"/>
        <v/>
      </c>
      <c r="D49" s="33"/>
      <c r="E49" s="33"/>
      <c r="F49" s="33"/>
      <c r="G49" s="46"/>
      <c r="H49" s="12" t="str">
        <f>IF(G49="","",VLOOKUP(G49,朗読作品!$A$2:$B$4,2,0))</f>
        <v/>
      </c>
      <c r="I49" s="53"/>
    </row>
    <row r="50" spans="1:9" ht="12.75" customHeight="1" thickBot="1" x14ac:dyDescent="0.25"/>
    <row r="51" spans="1:9" ht="30" customHeight="1" x14ac:dyDescent="0.2">
      <c r="A51" s="105" t="s">
        <v>13</v>
      </c>
      <c r="B51" s="5" t="s">
        <v>14</v>
      </c>
      <c r="C51" s="16" t="s">
        <v>5</v>
      </c>
      <c r="D51" s="108" t="s">
        <v>15</v>
      </c>
      <c r="E51" s="108"/>
      <c r="F51" s="108"/>
      <c r="G51" s="109" t="s">
        <v>8</v>
      </c>
      <c r="H51" s="110"/>
      <c r="I51" s="111"/>
    </row>
    <row r="52" spans="1:9" ht="30" customHeight="1" x14ac:dyDescent="0.2">
      <c r="A52" s="106"/>
      <c r="B52" s="32">
        <v>1</v>
      </c>
      <c r="C52" s="17" t="str">
        <f>IF(D52="","",$B$3)</f>
        <v/>
      </c>
      <c r="D52" s="112"/>
      <c r="E52" s="112"/>
      <c r="F52" s="112"/>
      <c r="G52" s="102"/>
      <c r="H52" s="103"/>
      <c r="I52" s="104"/>
    </row>
    <row r="53" spans="1:9" ht="30" customHeight="1" thickBot="1" x14ac:dyDescent="0.25">
      <c r="A53" s="107"/>
      <c r="B53" s="33">
        <v>2</v>
      </c>
      <c r="C53" s="18" t="str">
        <f t="shared" ref="C53" si="2">IF(D53="","",$B$3)</f>
        <v/>
      </c>
      <c r="D53" s="101"/>
      <c r="E53" s="101"/>
      <c r="F53" s="101"/>
      <c r="G53" s="113"/>
      <c r="H53" s="114"/>
      <c r="I53" s="115"/>
    </row>
    <row r="54" spans="1:9" ht="12.75" customHeight="1" thickBot="1" x14ac:dyDescent="0.25">
      <c r="I54" s="1"/>
    </row>
    <row r="55" spans="1:9" ht="30" customHeight="1" x14ac:dyDescent="0.2">
      <c r="A55" s="105" t="s">
        <v>16</v>
      </c>
      <c r="B55" s="5" t="s">
        <v>14</v>
      </c>
      <c r="C55" s="16" t="s">
        <v>5</v>
      </c>
      <c r="D55" s="108" t="s">
        <v>15</v>
      </c>
      <c r="E55" s="108"/>
      <c r="F55" s="108"/>
      <c r="G55" s="109" t="s">
        <v>8</v>
      </c>
      <c r="H55" s="110"/>
      <c r="I55" s="111"/>
    </row>
    <row r="56" spans="1:9" ht="30" customHeight="1" x14ac:dyDescent="0.2">
      <c r="A56" s="106"/>
      <c r="B56" s="32">
        <v>1</v>
      </c>
      <c r="C56" s="17" t="str">
        <f>IF(D56="","",$B$3)</f>
        <v/>
      </c>
      <c r="D56" s="112"/>
      <c r="E56" s="112"/>
      <c r="F56" s="112"/>
      <c r="G56" s="102"/>
      <c r="H56" s="103"/>
      <c r="I56" s="104"/>
    </row>
    <row r="57" spans="1:9" ht="30" customHeight="1" thickBot="1" x14ac:dyDescent="0.25">
      <c r="A57" s="107"/>
      <c r="B57" s="33">
        <v>2</v>
      </c>
      <c r="C57" s="18" t="str">
        <f t="shared" ref="C57" si="3">IF(D57="","",$B$3)</f>
        <v/>
      </c>
      <c r="D57" s="101"/>
      <c r="E57" s="101"/>
      <c r="F57" s="101"/>
      <c r="G57" s="113"/>
      <c r="H57" s="114"/>
      <c r="I57" s="115"/>
    </row>
    <row r="58" spans="1:9" ht="12.75" customHeight="1" thickBot="1" x14ac:dyDescent="0.25">
      <c r="B58" s="39"/>
    </row>
    <row r="59" spans="1:9" ht="30" hidden="1" customHeight="1" x14ac:dyDescent="0.2">
      <c r="A59" s="105" t="s">
        <v>17</v>
      </c>
      <c r="B59" s="5" t="s">
        <v>14</v>
      </c>
      <c r="C59" s="16" t="s">
        <v>18</v>
      </c>
      <c r="D59" s="108" t="s">
        <v>19</v>
      </c>
      <c r="E59" s="108"/>
      <c r="F59" s="108"/>
      <c r="G59" s="109" t="s">
        <v>20</v>
      </c>
      <c r="H59" s="110"/>
      <c r="I59" s="111"/>
    </row>
    <row r="60" spans="1:9" ht="30" hidden="1" customHeight="1" x14ac:dyDescent="0.2">
      <c r="A60" s="106"/>
      <c r="B60" s="32">
        <v>1</v>
      </c>
      <c r="C60" s="17" t="s">
        <v>21</v>
      </c>
      <c r="D60" s="112"/>
      <c r="E60" s="112"/>
      <c r="F60" s="112"/>
      <c r="G60" s="102"/>
      <c r="H60" s="103"/>
      <c r="I60" s="104"/>
    </row>
    <row r="61" spans="1:9" ht="30" hidden="1" customHeight="1" thickBot="1" x14ac:dyDescent="0.25">
      <c r="A61" s="107"/>
      <c r="B61" s="33">
        <v>2</v>
      </c>
      <c r="C61" s="18" t="s">
        <v>22</v>
      </c>
      <c r="D61" s="101"/>
      <c r="E61" s="101"/>
      <c r="F61" s="101"/>
      <c r="G61" s="113"/>
      <c r="H61" s="114"/>
      <c r="I61" s="115"/>
    </row>
    <row r="62" spans="1:9" ht="12.75" hidden="1" customHeight="1" thickBot="1" x14ac:dyDescent="0.25">
      <c r="B62" s="31"/>
    </row>
    <row r="63" spans="1:9" ht="30" customHeight="1" thickBot="1" x14ac:dyDescent="0.25">
      <c r="A63" s="4" t="s">
        <v>23</v>
      </c>
      <c r="B63" s="16" t="s">
        <v>5</v>
      </c>
      <c r="C63" s="109" t="s">
        <v>7</v>
      </c>
      <c r="D63" s="117"/>
      <c r="E63" s="5" t="s">
        <v>8</v>
      </c>
      <c r="F63" s="57" t="s">
        <v>24</v>
      </c>
      <c r="H63" s="122" t="s">
        <v>25</v>
      </c>
      <c r="I63" s="123"/>
    </row>
    <row r="64" spans="1:9" ht="30" customHeight="1" x14ac:dyDescent="0.2">
      <c r="A64" s="38">
        <v>1</v>
      </c>
      <c r="B64" s="17" t="str">
        <f t="shared" ref="B64:B65" si="4">IF(C64="","",$B$3)</f>
        <v/>
      </c>
      <c r="C64" s="118"/>
      <c r="D64" s="119"/>
      <c r="E64" s="19"/>
      <c r="F64" s="90"/>
      <c r="H64" s="58" t="s">
        <v>26</v>
      </c>
      <c r="I64" s="59"/>
    </row>
    <row r="65" spans="1:9" ht="30" customHeight="1" thickBot="1" x14ac:dyDescent="0.25">
      <c r="A65" s="38">
        <v>2</v>
      </c>
      <c r="B65" s="17" t="str">
        <f t="shared" si="4"/>
        <v/>
      </c>
      <c r="C65" s="118"/>
      <c r="D65" s="119"/>
      <c r="E65" s="19"/>
      <c r="F65" s="90"/>
      <c r="H65" s="87" t="s">
        <v>95</v>
      </c>
      <c r="I65" s="88"/>
    </row>
    <row r="66" spans="1:9" ht="30" customHeight="1" x14ac:dyDescent="0.2">
      <c r="A66" s="6">
        <v>3</v>
      </c>
      <c r="B66" s="17" t="str">
        <f>IF(C66="","",$B$3)</f>
        <v/>
      </c>
      <c r="C66" s="118"/>
      <c r="D66" s="119"/>
      <c r="E66" s="32"/>
      <c r="F66" s="55"/>
      <c r="G66" s="85"/>
      <c r="H66" s="99" t="s">
        <v>99</v>
      </c>
      <c r="I66" s="100"/>
    </row>
    <row r="67" spans="1:9" ht="30" customHeight="1" thickBot="1" x14ac:dyDescent="0.25">
      <c r="A67" s="7">
        <v>4</v>
      </c>
      <c r="B67" s="18" t="str">
        <f t="shared" ref="B67" si="5">IF(C67="","",$B$3)</f>
        <v/>
      </c>
      <c r="C67" s="120"/>
      <c r="D67" s="121"/>
      <c r="E67" s="33"/>
      <c r="F67" s="56"/>
      <c r="G67" s="86"/>
      <c r="H67" s="89" t="s">
        <v>100</v>
      </c>
      <c r="I67" s="56"/>
    </row>
    <row r="68" spans="1:9" ht="42.75" customHeight="1" x14ac:dyDescent="0.2">
      <c r="G68" s="97" t="s">
        <v>27</v>
      </c>
      <c r="H68" s="97"/>
      <c r="I68" s="97"/>
    </row>
    <row r="69" spans="1:9" ht="42.75" customHeight="1" thickBot="1" x14ac:dyDescent="0.25">
      <c r="A69" t="s">
        <v>29</v>
      </c>
      <c r="B69"/>
      <c r="G69" s="98" t="s">
        <v>28</v>
      </c>
      <c r="H69" s="98"/>
      <c r="I69" s="98"/>
    </row>
    <row r="70" spans="1:9" x14ac:dyDescent="0.2">
      <c r="A70" s="4" t="s">
        <v>18</v>
      </c>
      <c r="B70" s="5" t="s">
        <v>30</v>
      </c>
      <c r="C70" s="24" t="s">
        <v>31</v>
      </c>
      <c r="E70" s="116" t="s">
        <v>32</v>
      </c>
      <c r="F70" s="116"/>
      <c r="G70" s="116"/>
      <c r="H70" s="116"/>
      <c r="I70" s="116"/>
    </row>
    <row r="71" spans="1:9" x14ac:dyDescent="0.2">
      <c r="A71" s="21" t="s">
        <v>33</v>
      </c>
      <c r="B71" s="2">
        <f>COUNTA(E8:E27)</f>
        <v>0</v>
      </c>
      <c r="C71" s="25">
        <f>B71*1000</f>
        <v>0</v>
      </c>
      <c r="E71" s="116"/>
      <c r="F71" s="116"/>
      <c r="G71" s="116"/>
      <c r="H71" s="116"/>
      <c r="I71" s="116"/>
    </row>
    <row r="72" spans="1:9" x14ac:dyDescent="0.2">
      <c r="A72" s="21" t="s">
        <v>34</v>
      </c>
      <c r="B72" s="2">
        <f>COUNTA(E30:E49)</f>
        <v>0</v>
      </c>
      <c r="C72" s="25">
        <f>B72*1000</f>
        <v>0</v>
      </c>
    </row>
    <row r="73" spans="1:9" x14ac:dyDescent="0.2">
      <c r="A73" s="21" t="s">
        <v>35</v>
      </c>
      <c r="B73" s="2">
        <f>COUNTA(D52:F53)</f>
        <v>0</v>
      </c>
      <c r="C73" s="25">
        <f>B73*2000</f>
        <v>0</v>
      </c>
    </row>
    <row r="74" spans="1:9" ht="13.8" thickBot="1" x14ac:dyDescent="0.25">
      <c r="A74" s="21" t="s">
        <v>36</v>
      </c>
      <c r="B74" s="2">
        <f>COUNTA(D56:F57)</f>
        <v>0</v>
      </c>
      <c r="C74" s="25">
        <f>B74*2000</f>
        <v>0</v>
      </c>
    </row>
    <row r="75" spans="1:9" ht="13.8" hidden="1" thickBot="1" x14ac:dyDescent="0.25">
      <c r="A75" s="21" t="s">
        <v>37</v>
      </c>
      <c r="B75" s="2">
        <f>COUNTA(D60:F61)</f>
        <v>0</v>
      </c>
      <c r="C75" s="34"/>
    </row>
    <row r="76" spans="1:9" ht="13.8" thickBot="1" x14ac:dyDescent="0.25">
      <c r="A76" s="29" t="s">
        <v>38</v>
      </c>
      <c r="B76" s="30">
        <f>COUNTA(C64:C67)</f>
        <v>0</v>
      </c>
      <c r="C76" s="23">
        <f>SUM(C71:C75)</f>
        <v>0</v>
      </c>
    </row>
    <row r="77" spans="1:9" x14ac:dyDescent="0.2">
      <c r="B77"/>
    </row>
  </sheetData>
  <sheetProtection sheet="1" objects="1" scenarios="1" insertColumns="0" insertRows="0" deleteColumns="0" deleteRows="0"/>
  <mergeCells count="59">
    <mergeCell ref="G51:I51"/>
    <mergeCell ref="G52:I52"/>
    <mergeCell ref="G53:I53"/>
    <mergeCell ref="G22:I22"/>
    <mergeCell ref="G23:I23"/>
    <mergeCell ref="G24:I24"/>
    <mergeCell ref="G25:I25"/>
    <mergeCell ref="G26:I26"/>
    <mergeCell ref="G18:I18"/>
    <mergeCell ref="G19:I19"/>
    <mergeCell ref="G20:I20"/>
    <mergeCell ref="G21:I21"/>
    <mergeCell ref="G27:I27"/>
    <mergeCell ref="A1:I2"/>
    <mergeCell ref="B3:I3"/>
    <mergeCell ref="A55:A57"/>
    <mergeCell ref="D55:F55"/>
    <mergeCell ref="D56:F56"/>
    <mergeCell ref="D57:F57"/>
    <mergeCell ref="A29:A49"/>
    <mergeCell ref="H29:I29"/>
    <mergeCell ref="G57:I57"/>
    <mergeCell ref="A7:A27"/>
    <mergeCell ref="A51:A53"/>
    <mergeCell ref="D51:F51"/>
    <mergeCell ref="G55:I55"/>
    <mergeCell ref="G56:I56"/>
    <mergeCell ref="D52:F52"/>
    <mergeCell ref="G7:I7"/>
    <mergeCell ref="E70:I71"/>
    <mergeCell ref="C63:D63"/>
    <mergeCell ref="C66:D66"/>
    <mergeCell ref="C67:D67"/>
    <mergeCell ref="C64:D64"/>
    <mergeCell ref="C65:D65"/>
    <mergeCell ref="H63:I63"/>
    <mergeCell ref="A59:A61"/>
    <mergeCell ref="D59:F59"/>
    <mergeCell ref="G59:I59"/>
    <mergeCell ref="D60:F60"/>
    <mergeCell ref="G60:I60"/>
    <mergeCell ref="D61:F61"/>
    <mergeCell ref="G61:I61"/>
    <mergeCell ref="B4:I4"/>
    <mergeCell ref="B5:I5"/>
    <mergeCell ref="G68:I68"/>
    <mergeCell ref="G69:I69"/>
    <mergeCell ref="H66:I66"/>
    <mergeCell ref="D53:F53"/>
    <mergeCell ref="G8:I8"/>
    <mergeCell ref="G9:I9"/>
    <mergeCell ref="G10:I10"/>
    <mergeCell ref="G11:I11"/>
    <mergeCell ref="G12:I12"/>
    <mergeCell ref="G13:I13"/>
    <mergeCell ref="G14:I14"/>
    <mergeCell ref="G15:I15"/>
    <mergeCell ref="G16:I16"/>
    <mergeCell ref="G17:I17"/>
  </mergeCells>
  <phoneticPr fontId="1"/>
  <conditionalFormatting sqref="B3:I3 D8:I27 B4:B5">
    <cfRule type="cellIs" dxfId="5" priority="3" operator="equal">
      <formula>""</formula>
    </cfRule>
  </conditionalFormatting>
  <conditionalFormatting sqref="D30:G49 D52:I53 D56:I57 C64:F67 I64:I65">
    <cfRule type="cellIs" dxfId="4" priority="2" operator="equal">
      <formula>""</formula>
    </cfRule>
  </conditionalFormatting>
  <conditionalFormatting sqref="I67">
    <cfRule type="cellIs" dxfId="3" priority="1" operator="equal">
      <formula>""</formula>
    </cfRule>
  </conditionalFormatting>
  <printOptions horizontalCentered="1"/>
  <pageMargins left="0.59055118110236227" right="0.19685039370078741" top="0.39370078740157483" bottom="0.39370078740157483" header="0.39370078740157483" footer="0.39370078740157483"/>
  <pageSetup paperSize="9" scale="42" orientation="portrait" horizontalDpi="4294967293" verticalDpi="0" r:id="rId1"/>
  <ignoredErrors>
    <ignoredError sqref="H30:H49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朗読作品!$A$6:$A$7</xm:f>
          </x14:formula1>
          <xm:sqref>F64:F67</xm:sqref>
        </x14:dataValidation>
        <x14:dataValidation type="list" allowBlank="1" showInputMessage="1" showErrorMessage="1">
          <x14:formula1>
            <xm:f>朗読作品!$A$9:$A$10</xm:f>
          </x14:formula1>
          <xm:sqref>I64:I65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</sheetPr>
  <dimension ref="A1:J58"/>
  <sheetViews>
    <sheetView zoomScale="85" zoomScaleNormal="85" workbookViewId="0">
      <selection activeCell="A5" sqref="A5"/>
    </sheetView>
  </sheetViews>
  <sheetFormatPr defaultColWidth="9" defaultRowHeight="13.2" x14ac:dyDescent="0.2"/>
  <cols>
    <col min="1" max="1" width="17.6640625" bestFit="1" customWidth="1"/>
    <col min="2" max="2" width="18.6640625" style="1" customWidth="1"/>
    <col min="3" max="3" width="13" style="1" customWidth="1"/>
    <col min="5" max="5" width="24.33203125" customWidth="1"/>
    <col min="6" max="6" width="22.44140625" customWidth="1"/>
    <col min="7" max="7" width="6.33203125" customWidth="1"/>
    <col min="8" max="8" width="30.109375" customWidth="1"/>
    <col min="9" max="9" width="25.88671875" customWidth="1"/>
  </cols>
  <sheetData>
    <row r="1" spans="1:10" ht="25.5" customHeight="1" x14ac:dyDescent="0.2">
      <c r="A1" s="152" t="str">
        <f>申込用紙!A1</f>
        <v>第３７回新潟県高等学校放送コンクール　兼  第４４回ＱＫ杯校内放送コンクール　参加申込書
この様式を入力し、データを大会当番校担当者へE-mailで送る。さらに、印刷されたものを大会当日迄に提出してください。</v>
      </c>
      <c r="B1" s="153"/>
      <c r="C1" s="153"/>
      <c r="D1" s="153"/>
      <c r="E1" s="153"/>
      <c r="F1" s="153"/>
      <c r="G1" s="153"/>
      <c r="H1" s="153"/>
      <c r="I1" s="153"/>
      <c r="J1" s="8"/>
    </row>
    <row r="2" spans="1:10" ht="25.5" customHeight="1" thickBot="1" x14ac:dyDescent="0.25">
      <c r="A2" s="153"/>
      <c r="B2" s="153"/>
      <c r="C2" s="153"/>
      <c r="D2" s="153"/>
      <c r="E2" s="153"/>
      <c r="F2" s="153"/>
      <c r="G2" s="153"/>
      <c r="H2" s="153"/>
      <c r="I2" s="153"/>
      <c r="J2" s="8"/>
    </row>
    <row r="3" spans="1:10" ht="41.25" customHeight="1" x14ac:dyDescent="0.2">
      <c r="A3" s="4" t="s">
        <v>0</v>
      </c>
      <c r="B3" s="154" t="s">
        <v>39</v>
      </c>
      <c r="C3" s="154"/>
      <c r="D3" s="154"/>
      <c r="E3" s="154"/>
      <c r="F3" s="154"/>
      <c r="G3" s="154"/>
      <c r="H3" s="154"/>
      <c r="I3" s="155"/>
    </row>
    <row r="4" spans="1:10" ht="41.25" customHeight="1" x14ac:dyDescent="0.2">
      <c r="A4" s="6" t="s">
        <v>1</v>
      </c>
      <c r="B4" s="156" t="s">
        <v>40</v>
      </c>
      <c r="C4" s="156"/>
      <c r="D4" s="156"/>
      <c r="E4" s="156"/>
      <c r="F4" s="156"/>
      <c r="G4" s="156"/>
      <c r="H4" s="157"/>
      <c r="I4" s="48"/>
    </row>
    <row r="5" spans="1:10" ht="41.25" customHeight="1" thickBot="1" x14ac:dyDescent="0.25">
      <c r="A5" s="7" t="s">
        <v>2</v>
      </c>
      <c r="B5" s="158" t="s">
        <v>41</v>
      </c>
      <c r="C5" s="158"/>
      <c r="D5" s="158"/>
      <c r="E5" s="158"/>
      <c r="F5" s="158"/>
      <c r="G5" s="158"/>
      <c r="H5" s="159"/>
      <c r="I5" s="49"/>
    </row>
    <row r="6" spans="1:10" ht="12.75" customHeight="1" thickBot="1" x14ac:dyDescent="0.25"/>
    <row r="7" spans="1:10" ht="30" customHeight="1" x14ac:dyDescent="0.2">
      <c r="A7" s="128" t="s">
        <v>3</v>
      </c>
      <c r="B7" s="5" t="s">
        <v>4</v>
      </c>
      <c r="C7" s="16" t="s">
        <v>5</v>
      </c>
      <c r="D7" s="5" t="s">
        <v>6</v>
      </c>
      <c r="E7" s="5" t="s">
        <v>7</v>
      </c>
      <c r="F7" s="5" t="s">
        <v>8</v>
      </c>
      <c r="G7" s="161" t="s">
        <v>9</v>
      </c>
      <c r="H7" s="162"/>
      <c r="I7" s="148"/>
    </row>
    <row r="8" spans="1:10" ht="37.5" customHeight="1" x14ac:dyDescent="0.2">
      <c r="A8" s="130"/>
      <c r="B8" s="3">
        <v>1</v>
      </c>
      <c r="C8" s="17" t="str">
        <f t="shared" ref="C8:C18" si="0">IF(D8="","",$B$3)</f>
        <v>新潟県立越後高等学校</v>
      </c>
      <c r="D8" s="3">
        <v>1</v>
      </c>
      <c r="E8" s="3" t="s">
        <v>42</v>
      </c>
      <c r="F8" s="3" t="s">
        <v>43</v>
      </c>
      <c r="G8" s="135" t="s">
        <v>44</v>
      </c>
      <c r="H8" s="136"/>
      <c r="I8" s="137"/>
    </row>
    <row r="9" spans="1:10" ht="37.5" customHeight="1" x14ac:dyDescent="0.2">
      <c r="A9" s="130"/>
      <c r="B9" s="3">
        <v>2</v>
      </c>
      <c r="C9" s="17" t="str">
        <f t="shared" si="0"/>
        <v>新潟県立越後高等学校</v>
      </c>
      <c r="D9" s="3">
        <v>2</v>
      </c>
      <c r="E9" s="3" t="s">
        <v>45</v>
      </c>
      <c r="F9" s="3" t="s">
        <v>46</v>
      </c>
      <c r="G9" s="135" t="s">
        <v>47</v>
      </c>
      <c r="H9" s="136"/>
      <c r="I9" s="137"/>
    </row>
    <row r="10" spans="1:10" ht="37.5" customHeight="1" x14ac:dyDescent="0.2">
      <c r="A10" s="130"/>
      <c r="B10" s="3">
        <v>3</v>
      </c>
      <c r="C10" s="17" t="str">
        <f t="shared" si="0"/>
        <v>新潟県立越後高等学校</v>
      </c>
      <c r="D10" s="3">
        <v>2</v>
      </c>
      <c r="E10" s="3" t="s">
        <v>48</v>
      </c>
      <c r="F10" s="3" t="s">
        <v>49</v>
      </c>
      <c r="G10" s="135" t="s">
        <v>50</v>
      </c>
      <c r="H10" s="136"/>
      <c r="I10" s="137"/>
    </row>
    <row r="11" spans="1:10" ht="37.5" customHeight="1" x14ac:dyDescent="0.2">
      <c r="A11" s="130"/>
      <c r="B11" s="3">
        <v>4</v>
      </c>
      <c r="C11" s="17" t="str">
        <f t="shared" si="0"/>
        <v/>
      </c>
      <c r="D11" s="60"/>
      <c r="E11" s="60"/>
      <c r="F11" s="60"/>
      <c r="G11" s="143"/>
      <c r="H11" s="144"/>
      <c r="I11" s="62"/>
    </row>
    <row r="12" spans="1:10" ht="37.5" customHeight="1" thickBot="1" x14ac:dyDescent="0.25">
      <c r="A12" s="130"/>
      <c r="B12" s="14">
        <v>5</v>
      </c>
      <c r="C12" s="17" t="str">
        <f t="shared" si="0"/>
        <v/>
      </c>
      <c r="D12" s="63"/>
      <c r="E12" s="63"/>
      <c r="F12" s="63"/>
      <c r="G12" s="150"/>
      <c r="H12" s="151"/>
      <c r="I12" s="62"/>
    </row>
    <row r="13" spans="1:10" ht="90" customHeight="1" thickTop="1" x14ac:dyDescent="0.2">
      <c r="A13" s="130"/>
      <c r="B13" s="36" t="s">
        <v>51</v>
      </c>
      <c r="C13" s="17"/>
      <c r="D13" s="65"/>
      <c r="E13" s="65"/>
      <c r="F13" s="65"/>
      <c r="G13" s="141"/>
      <c r="H13" s="142"/>
      <c r="I13" s="67"/>
    </row>
    <row r="14" spans="1:10" ht="37.5" customHeight="1" x14ac:dyDescent="0.2">
      <c r="A14" s="130"/>
      <c r="B14" s="13">
        <v>16</v>
      </c>
      <c r="C14" s="17" t="str">
        <f t="shared" si="0"/>
        <v/>
      </c>
      <c r="D14" s="65"/>
      <c r="E14" s="65"/>
      <c r="F14" s="65"/>
      <c r="G14" s="141"/>
      <c r="H14" s="142"/>
      <c r="I14" s="62"/>
    </row>
    <row r="15" spans="1:10" ht="37.5" customHeight="1" x14ac:dyDescent="0.2">
      <c r="A15" s="130"/>
      <c r="B15" s="3">
        <v>17</v>
      </c>
      <c r="C15" s="17" t="str">
        <f t="shared" si="0"/>
        <v/>
      </c>
      <c r="D15" s="60"/>
      <c r="E15" s="60"/>
      <c r="F15" s="60"/>
      <c r="G15" s="143"/>
      <c r="H15" s="144"/>
      <c r="I15" s="62"/>
    </row>
    <row r="16" spans="1:10" ht="37.5" customHeight="1" x14ac:dyDescent="0.2">
      <c r="A16" s="130"/>
      <c r="B16" s="3">
        <v>18</v>
      </c>
      <c r="C16" s="17" t="str">
        <f t="shared" si="0"/>
        <v/>
      </c>
      <c r="D16" s="60"/>
      <c r="E16" s="60"/>
      <c r="F16" s="60"/>
      <c r="G16" s="143"/>
      <c r="H16" s="144"/>
      <c r="I16" s="62"/>
    </row>
    <row r="17" spans="1:9" ht="37.5" customHeight="1" x14ac:dyDescent="0.2">
      <c r="A17" s="130"/>
      <c r="B17" s="3">
        <v>19</v>
      </c>
      <c r="C17" s="17" t="str">
        <f t="shared" si="0"/>
        <v/>
      </c>
      <c r="D17" s="60"/>
      <c r="E17" s="60"/>
      <c r="F17" s="60"/>
      <c r="G17" s="143"/>
      <c r="H17" s="144"/>
      <c r="I17" s="62"/>
    </row>
    <row r="18" spans="1:9" ht="37.5" customHeight="1" thickBot="1" x14ac:dyDescent="0.25">
      <c r="A18" s="131"/>
      <c r="B18" s="15">
        <v>20</v>
      </c>
      <c r="C18" s="18" t="str">
        <f t="shared" si="0"/>
        <v/>
      </c>
      <c r="D18" s="68"/>
      <c r="E18" s="68"/>
      <c r="F18" s="68"/>
      <c r="G18" s="145"/>
      <c r="H18" s="146"/>
      <c r="I18" s="70"/>
    </row>
    <row r="19" spans="1:9" ht="12.75" customHeight="1" thickBot="1" x14ac:dyDescent="0.25">
      <c r="G19" s="41"/>
      <c r="H19" s="41"/>
      <c r="I19" s="41"/>
    </row>
    <row r="20" spans="1:9" ht="30" customHeight="1" x14ac:dyDescent="0.2">
      <c r="A20" s="128" t="s">
        <v>10</v>
      </c>
      <c r="B20" s="5" t="s">
        <v>4</v>
      </c>
      <c r="C20" s="16" t="s">
        <v>5</v>
      </c>
      <c r="D20" s="5" t="s">
        <v>6</v>
      </c>
      <c r="E20" s="5" t="s">
        <v>7</v>
      </c>
      <c r="F20" s="5" t="s">
        <v>8</v>
      </c>
      <c r="G20" s="42" t="s">
        <v>11</v>
      </c>
      <c r="H20" s="147" t="s">
        <v>12</v>
      </c>
      <c r="I20" s="148"/>
    </row>
    <row r="21" spans="1:9" ht="37.5" customHeight="1" x14ac:dyDescent="0.2">
      <c r="A21" s="130"/>
      <c r="B21" s="3">
        <v>1</v>
      </c>
      <c r="C21" s="17" t="str">
        <f t="shared" ref="C21:C31" si="1">IF(D21="","",$B$3)</f>
        <v>新潟県立越後高等学校</v>
      </c>
      <c r="D21" s="3">
        <v>1</v>
      </c>
      <c r="E21" s="3" t="s">
        <v>52</v>
      </c>
      <c r="F21" s="3" t="s">
        <v>53</v>
      </c>
      <c r="G21" s="43">
        <v>1</v>
      </c>
      <c r="H21" s="44" t="str">
        <f>IF(G21="","",VLOOKUP(G21,朗読作品!$A$2:$B$4,2,0))</f>
        <v>縄文の思考</v>
      </c>
      <c r="I21" s="50"/>
    </row>
    <row r="22" spans="1:9" ht="37.5" customHeight="1" x14ac:dyDescent="0.2">
      <c r="A22" s="130"/>
      <c r="B22" s="3">
        <v>2</v>
      </c>
      <c r="C22" s="17" t="str">
        <f t="shared" si="1"/>
        <v>新潟県立越後高等学校</v>
      </c>
      <c r="D22" s="3">
        <v>1</v>
      </c>
      <c r="E22" s="3" t="s">
        <v>54</v>
      </c>
      <c r="F22" s="3" t="s">
        <v>55</v>
      </c>
      <c r="G22" s="43">
        <v>2</v>
      </c>
      <c r="H22" s="44" t="str">
        <f>IF(G22="","",VLOOKUP(G22,朗読作品!$A$2:$B$4,2,0))</f>
        <v>図書室のバシラドール</v>
      </c>
      <c r="I22" s="50"/>
    </row>
    <row r="23" spans="1:9" ht="37.5" customHeight="1" x14ac:dyDescent="0.2">
      <c r="A23" s="130"/>
      <c r="B23" s="3">
        <v>3</v>
      </c>
      <c r="C23" s="17" t="str">
        <f t="shared" si="1"/>
        <v>新潟県立越後高等学校</v>
      </c>
      <c r="D23" s="3">
        <v>2</v>
      </c>
      <c r="E23" s="3" t="s">
        <v>56</v>
      </c>
      <c r="F23" s="3" t="s">
        <v>57</v>
      </c>
      <c r="G23" s="43">
        <v>3</v>
      </c>
      <c r="H23" s="44" t="str">
        <f>IF(G23="","",VLOOKUP(G23,朗読作品!$A$2:$B$4,2,0))</f>
        <v>新潟県に縁の作家・作品
　※右に著者・作品名を記入</v>
      </c>
      <c r="I23" s="50" t="s">
        <v>58</v>
      </c>
    </row>
    <row r="24" spans="1:9" ht="37.5" customHeight="1" x14ac:dyDescent="0.2">
      <c r="A24" s="130"/>
      <c r="B24" s="3">
        <v>4</v>
      </c>
      <c r="C24" s="17" t="str">
        <f t="shared" si="1"/>
        <v>新潟県立越後高等学校</v>
      </c>
      <c r="D24" s="3">
        <v>2</v>
      </c>
      <c r="E24" s="3" t="s">
        <v>59</v>
      </c>
      <c r="F24" s="3" t="s">
        <v>60</v>
      </c>
      <c r="G24" s="43">
        <v>3</v>
      </c>
      <c r="H24" s="44" t="str">
        <f>IF(G24="","",VLOOKUP(G24,朗読作品!$A$2:$B$4,2,0))</f>
        <v>新潟県に縁の作家・作品
　※右に著者・作品名を記入</v>
      </c>
      <c r="I24" s="50" t="s">
        <v>61</v>
      </c>
    </row>
    <row r="25" spans="1:9" ht="37.5" customHeight="1" thickBot="1" x14ac:dyDescent="0.25">
      <c r="A25" s="130"/>
      <c r="B25" s="14">
        <v>5</v>
      </c>
      <c r="C25" s="47" t="str">
        <f t="shared" si="1"/>
        <v/>
      </c>
      <c r="D25" s="63"/>
      <c r="E25" s="63"/>
      <c r="F25" s="63"/>
      <c r="G25" s="64"/>
      <c r="H25" s="71" t="str">
        <f>IF(G25="","",VLOOKUP(G25,朗読作品!$A$2:$B$4,2,0))</f>
        <v/>
      </c>
      <c r="I25" s="72"/>
    </row>
    <row r="26" spans="1:9" ht="90" customHeight="1" thickTop="1" x14ac:dyDescent="0.2">
      <c r="A26" s="130"/>
      <c r="B26" s="36" t="s">
        <v>51</v>
      </c>
      <c r="C26" s="35"/>
      <c r="D26" s="73"/>
      <c r="E26" s="73"/>
      <c r="F26" s="73"/>
      <c r="G26" s="74"/>
      <c r="H26" s="75"/>
      <c r="I26" s="76"/>
    </row>
    <row r="27" spans="1:9" ht="37.5" customHeight="1" x14ac:dyDescent="0.2">
      <c r="A27" s="130"/>
      <c r="B27" s="13">
        <v>16</v>
      </c>
      <c r="C27" s="17" t="str">
        <f t="shared" si="1"/>
        <v/>
      </c>
      <c r="D27" s="65"/>
      <c r="E27" s="65"/>
      <c r="F27" s="65"/>
      <c r="G27" s="66"/>
      <c r="H27" s="77" t="str">
        <f>IF(G27="","",VLOOKUP(G27,朗読作品!$A$2:$B$4,2,0))</f>
        <v/>
      </c>
      <c r="I27" s="78"/>
    </row>
    <row r="28" spans="1:9" ht="37.5" customHeight="1" x14ac:dyDescent="0.2">
      <c r="A28" s="130"/>
      <c r="B28" s="3">
        <v>17</v>
      </c>
      <c r="C28" s="17" t="str">
        <f t="shared" si="1"/>
        <v/>
      </c>
      <c r="D28" s="60"/>
      <c r="E28" s="60"/>
      <c r="F28" s="60"/>
      <c r="G28" s="61"/>
      <c r="H28" s="79" t="str">
        <f>IF(G28="","",VLOOKUP(G28,朗読作品!$A$2:$B$4,2,0))</f>
        <v/>
      </c>
      <c r="I28" s="80"/>
    </row>
    <row r="29" spans="1:9" ht="37.5" customHeight="1" x14ac:dyDescent="0.2">
      <c r="A29" s="130"/>
      <c r="B29" s="3">
        <v>18</v>
      </c>
      <c r="C29" s="17" t="str">
        <f t="shared" si="1"/>
        <v/>
      </c>
      <c r="D29" s="60"/>
      <c r="E29" s="60"/>
      <c r="F29" s="60"/>
      <c r="G29" s="61"/>
      <c r="H29" s="79" t="str">
        <f>IF(G29="","",VLOOKUP(G29,朗読作品!$A$2:$B$4,2,0))</f>
        <v/>
      </c>
      <c r="I29" s="80"/>
    </row>
    <row r="30" spans="1:9" ht="37.5" customHeight="1" x14ac:dyDescent="0.2">
      <c r="A30" s="130"/>
      <c r="B30" s="3">
        <v>19</v>
      </c>
      <c r="C30" s="17" t="str">
        <f t="shared" si="1"/>
        <v/>
      </c>
      <c r="D30" s="60"/>
      <c r="E30" s="60"/>
      <c r="F30" s="60"/>
      <c r="G30" s="61"/>
      <c r="H30" s="79" t="str">
        <f>IF(G30="","",VLOOKUP(G30,朗読作品!$A$2:$B$4,2,0))</f>
        <v/>
      </c>
      <c r="I30" s="80"/>
    </row>
    <row r="31" spans="1:9" ht="37.5" customHeight="1" thickBot="1" x14ac:dyDescent="0.25">
      <c r="A31" s="131"/>
      <c r="B31" s="15">
        <v>20</v>
      </c>
      <c r="C31" s="18" t="str">
        <f t="shared" si="1"/>
        <v/>
      </c>
      <c r="D31" s="68"/>
      <c r="E31" s="68"/>
      <c r="F31" s="68"/>
      <c r="G31" s="69"/>
      <c r="H31" s="81" t="str">
        <f>IF(G31="","",VLOOKUP(G31,朗読作品!$A$2:$B$4,2,0))</f>
        <v/>
      </c>
      <c r="I31" s="82"/>
    </row>
    <row r="32" spans="1:9" ht="12.75" customHeight="1" thickBot="1" x14ac:dyDescent="0.25">
      <c r="G32" s="41"/>
      <c r="H32" s="41"/>
      <c r="I32" s="41"/>
    </row>
    <row r="33" spans="1:9" ht="30" customHeight="1" x14ac:dyDescent="0.2">
      <c r="A33" s="105" t="s">
        <v>13</v>
      </c>
      <c r="B33" s="5" t="s">
        <v>14</v>
      </c>
      <c r="C33" s="16" t="s">
        <v>5</v>
      </c>
      <c r="D33" s="108" t="s">
        <v>15</v>
      </c>
      <c r="E33" s="108"/>
      <c r="F33" s="108"/>
      <c r="G33" s="161" t="s">
        <v>8</v>
      </c>
      <c r="H33" s="162"/>
      <c r="I33" s="148"/>
    </row>
    <row r="34" spans="1:9" ht="37.5" customHeight="1" x14ac:dyDescent="0.2">
      <c r="A34" s="106"/>
      <c r="B34" s="3">
        <v>1</v>
      </c>
      <c r="C34" s="17" t="str">
        <f t="shared" ref="C34:C35" si="2">IF(D34="","",$B$3)</f>
        <v>新潟県立越後高等学校</v>
      </c>
      <c r="D34" s="133" t="s">
        <v>62</v>
      </c>
      <c r="E34" s="133"/>
      <c r="F34" s="133"/>
      <c r="G34" s="135" t="s">
        <v>63</v>
      </c>
      <c r="H34" s="136"/>
      <c r="I34" s="137"/>
    </row>
    <row r="35" spans="1:9" ht="37.5" customHeight="1" thickBot="1" x14ac:dyDescent="0.25">
      <c r="A35" s="107"/>
      <c r="B35" s="15">
        <v>2</v>
      </c>
      <c r="C35" s="18" t="str">
        <f t="shared" si="2"/>
        <v>新潟県立越後高等学校</v>
      </c>
      <c r="D35" s="149" t="s">
        <v>64</v>
      </c>
      <c r="E35" s="149"/>
      <c r="F35" s="149"/>
      <c r="G35" s="138" t="s">
        <v>65</v>
      </c>
      <c r="H35" s="139"/>
      <c r="I35" s="140"/>
    </row>
    <row r="36" spans="1:9" ht="12.75" customHeight="1" thickBot="1" x14ac:dyDescent="0.25">
      <c r="G36" s="41"/>
      <c r="H36" s="41"/>
      <c r="I36" s="45"/>
    </row>
    <row r="37" spans="1:9" ht="30" customHeight="1" x14ac:dyDescent="0.2">
      <c r="A37" s="105" t="s">
        <v>16</v>
      </c>
      <c r="B37" s="5" t="s">
        <v>14</v>
      </c>
      <c r="C37" s="16" t="s">
        <v>5</v>
      </c>
      <c r="D37" s="108" t="s">
        <v>15</v>
      </c>
      <c r="E37" s="108"/>
      <c r="F37" s="108"/>
      <c r="G37" s="161" t="s">
        <v>8</v>
      </c>
      <c r="H37" s="162"/>
      <c r="I37" s="148"/>
    </row>
    <row r="38" spans="1:9" ht="37.5" customHeight="1" x14ac:dyDescent="0.2">
      <c r="A38" s="106"/>
      <c r="B38" s="3">
        <v>1</v>
      </c>
      <c r="C38" s="17" t="str">
        <f t="shared" ref="C38:C39" si="3">IF(D38="","",$B$3)</f>
        <v>新潟県立越後高等学校</v>
      </c>
      <c r="D38" s="133" t="s">
        <v>66</v>
      </c>
      <c r="E38" s="133"/>
      <c r="F38" s="133"/>
      <c r="G38" s="163" t="s">
        <v>67</v>
      </c>
      <c r="H38" s="164"/>
      <c r="I38" s="165"/>
    </row>
    <row r="39" spans="1:9" ht="37.5" customHeight="1" thickBot="1" x14ac:dyDescent="0.25">
      <c r="A39" s="107"/>
      <c r="B39" s="15">
        <v>2</v>
      </c>
      <c r="C39" s="18" t="str">
        <f t="shared" si="3"/>
        <v>新潟県立越後高等学校</v>
      </c>
      <c r="D39" s="149" t="s">
        <v>68</v>
      </c>
      <c r="E39" s="149"/>
      <c r="F39" s="149"/>
      <c r="G39" s="166" t="s">
        <v>69</v>
      </c>
      <c r="H39" s="167"/>
      <c r="I39" s="168"/>
    </row>
    <row r="40" spans="1:9" ht="12.75" customHeight="1" thickBot="1" x14ac:dyDescent="0.25"/>
    <row r="41" spans="1:9" ht="30" hidden="1" customHeight="1" x14ac:dyDescent="0.2">
      <c r="A41" s="105" t="s">
        <v>17</v>
      </c>
      <c r="B41" s="5" t="s">
        <v>14</v>
      </c>
      <c r="C41" s="16" t="s">
        <v>18</v>
      </c>
      <c r="D41" s="108" t="s">
        <v>19</v>
      </c>
      <c r="E41" s="108"/>
      <c r="F41" s="108"/>
      <c r="G41" s="109" t="s">
        <v>20</v>
      </c>
      <c r="H41" s="110"/>
      <c r="I41" s="110"/>
    </row>
    <row r="42" spans="1:9" ht="30" hidden="1" customHeight="1" x14ac:dyDescent="0.2">
      <c r="A42" s="106"/>
      <c r="B42" s="32">
        <v>1</v>
      </c>
      <c r="C42" s="17" t="s">
        <v>21</v>
      </c>
      <c r="D42" s="112" t="s">
        <v>70</v>
      </c>
      <c r="E42" s="112"/>
      <c r="F42" s="112"/>
      <c r="G42" s="102">
        <v>5</v>
      </c>
      <c r="H42" s="103"/>
      <c r="I42" s="103"/>
    </row>
    <row r="43" spans="1:9" ht="30" hidden="1" customHeight="1" thickBot="1" x14ac:dyDescent="0.25">
      <c r="A43" s="107"/>
      <c r="B43" s="33">
        <v>2</v>
      </c>
      <c r="C43" s="18" t="s">
        <v>22</v>
      </c>
      <c r="D43" s="101" t="s">
        <v>70</v>
      </c>
      <c r="E43" s="101"/>
      <c r="F43" s="101"/>
      <c r="G43" s="113">
        <v>3</v>
      </c>
      <c r="H43" s="114"/>
      <c r="I43" s="114"/>
    </row>
    <row r="44" spans="1:9" ht="12.75" hidden="1" customHeight="1" thickBot="1" x14ac:dyDescent="0.25">
      <c r="B44" s="31"/>
    </row>
    <row r="45" spans="1:9" ht="30" customHeight="1" thickBot="1" x14ac:dyDescent="0.25">
      <c r="A45" s="4" t="s">
        <v>23</v>
      </c>
      <c r="B45" s="16" t="s">
        <v>5</v>
      </c>
      <c r="C45" s="108" t="s">
        <v>7</v>
      </c>
      <c r="D45" s="108"/>
      <c r="E45" s="5" t="s">
        <v>8</v>
      </c>
      <c r="F45" s="57" t="s">
        <v>24</v>
      </c>
      <c r="H45" s="122" t="s">
        <v>25</v>
      </c>
      <c r="I45" s="123"/>
    </row>
    <row r="46" spans="1:9" ht="37.5" customHeight="1" x14ac:dyDescent="0.2">
      <c r="A46" s="6">
        <v>1</v>
      </c>
      <c r="B46" s="40" t="str">
        <f>IF(C46="","",$B$3)</f>
        <v>新潟県立越後高等学校</v>
      </c>
      <c r="C46" s="134" t="s">
        <v>71</v>
      </c>
      <c r="D46" s="134"/>
      <c r="E46" s="37" t="s">
        <v>72</v>
      </c>
      <c r="F46" s="54" t="s">
        <v>73</v>
      </c>
      <c r="H46" s="58" t="s">
        <v>26</v>
      </c>
      <c r="I46" s="59" t="s">
        <v>74</v>
      </c>
    </row>
    <row r="47" spans="1:9" ht="37.5" customHeight="1" thickBot="1" x14ac:dyDescent="0.25">
      <c r="A47" s="6">
        <v>2</v>
      </c>
      <c r="B47" s="40" t="str">
        <f t="shared" ref="B47" si="4">IF(C47="","",$B$3)</f>
        <v>新潟県立越後高等学校</v>
      </c>
      <c r="C47" s="134" t="s">
        <v>75</v>
      </c>
      <c r="D47" s="134"/>
      <c r="E47" s="37" t="s">
        <v>76</v>
      </c>
      <c r="F47" s="54" t="s">
        <v>77</v>
      </c>
      <c r="H47" s="87" t="s">
        <v>95</v>
      </c>
      <c r="I47" s="88" t="s">
        <v>74</v>
      </c>
    </row>
    <row r="48" spans="1:9" ht="37.5" customHeight="1" x14ac:dyDescent="0.2">
      <c r="A48" s="6">
        <v>3</v>
      </c>
      <c r="B48" s="40" t="str">
        <f t="shared" ref="B48:B49" si="5">IF(C48="","",$B$3)</f>
        <v/>
      </c>
      <c r="C48" s="169"/>
      <c r="D48" s="169"/>
      <c r="E48" s="83"/>
      <c r="F48" s="55"/>
      <c r="G48" s="85"/>
      <c r="H48" s="99" t="s">
        <v>99</v>
      </c>
      <c r="I48" s="100"/>
    </row>
    <row r="49" spans="1:9" ht="37.5" customHeight="1" thickBot="1" x14ac:dyDescent="0.25">
      <c r="A49" s="7">
        <v>4</v>
      </c>
      <c r="B49" s="18" t="str">
        <f t="shared" si="5"/>
        <v/>
      </c>
      <c r="C49" s="160"/>
      <c r="D49" s="160"/>
      <c r="E49" s="84"/>
      <c r="F49" s="56"/>
      <c r="G49" s="86"/>
      <c r="H49" s="89" t="s">
        <v>100</v>
      </c>
      <c r="I49" s="56">
        <v>15</v>
      </c>
    </row>
    <row r="50" spans="1:9" ht="29.25" customHeight="1" x14ac:dyDescent="0.2">
      <c r="G50" s="97" t="s">
        <v>27</v>
      </c>
      <c r="H50" s="97"/>
      <c r="I50" s="97"/>
    </row>
    <row r="51" spans="1:9" ht="29.25" customHeight="1" thickBot="1" x14ac:dyDescent="0.25">
      <c r="A51" t="s">
        <v>29</v>
      </c>
      <c r="B51"/>
      <c r="G51" s="98" t="s">
        <v>28</v>
      </c>
      <c r="H51" s="98"/>
      <c r="I51" s="98"/>
    </row>
    <row r="52" spans="1:9" x14ac:dyDescent="0.2">
      <c r="A52" s="4" t="s">
        <v>18</v>
      </c>
      <c r="B52" s="5" t="s">
        <v>30</v>
      </c>
      <c r="C52" s="24" t="s">
        <v>31</v>
      </c>
      <c r="E52" s="116" t="s">
        <v>32</v>
      </c>
      <c r="F52" s="116"/>
      <c r="G52" s="116"/>
      <c r="H52" s="116"/>
      <c r="I52" s="116"/>
    </row>
    <row r="53" spans="1:9" x14ac:dyDescent="0.2">
      <c r="A53" s="21" t="s">
        <v>33</v>
      </c>
      <c r="B53" s="2">
        <v>3</v>
      </c>
      <c r="C53" s="25">
        <f>B53*1000</f>
        <v>3000</v>
      </c>
      <c r="E53" s="116"/>
      <c r="F53" s="116"/>
      <c r="G53" s="116"/>
      <c r="H53" s="116"/>
      <c r="I53" s="116"/>
    </row>
    <row r="54" spans="1:9" x14ac:dyDescent="0.2">
      <c r="A54" s="21" t="s">
        <v>34</v>
      </c>
      <c r="B54" s="2">
        <v>4</v>
      </c>
      <c r="C54" s="25">
        <f>B54*1000</f>
        <v>4000</v>
      </c>
    </row>
    <row r="55" spans="1:9" x14ac:dyDescent="0.2">
      <c r="A55" s="21" t="s">
        <v>35</v>
      </c>
      <c r="B55" s="2">
        <f>COUNTA(D34:F35)</f>
        <v>2</v>
      </c>
      <c r="C55" s="25">
        <f>B55*2000</f>
        <v>4000</v>
      </c>
    </row>
    <row r="56" spans="1:9" ht="13.8" thickBot="1" x14ac:dyDescent="0.25">
      <c r="A56" s="21" t="s">
        <v>36</v>
      </c>
      <c r="B56" s="2">
        <f>COUNTA(D38:F39)</f>
        <v>2</v>
      </c>
      <c r="C56" s="25">
        <f>B56*2000</f>
        <v>4000</v>
      </c>
    </row>
    <row r="57" spans="1:9" ht="13.8" hidden="1" thickBot="1" x14ac:dyDescent="0.25">
      <c r="A57" s="22" t="s">
        <v>37</v>
      </c>
      <c r="B57" s="28">
        <f>COUNTA(D42:F43)</f>
        <v>2</v>
      </c>
      <c r="C57" s="34"/>
    </row>
    <row r="58" spans="1:9" ht="13.8" thickBot="1" x14ac:dyDescent="0.25">
      <c r="A58" s="26" t="s">
        <v>38</v>
      </c>
      <c r="B58" s="27">
        <f>COUNTA(C46:C47)</f>
        <v>2</v>
      </c>
      <c r="C58" s="23">
        <f>SUM(C53:C57)</f>
        <v>15000</v>
      </c>
    </row>
  </sheetData>
  <sheetProtection sheet="1" objects="1" scenarios="1"/>
  <mergeCells count="50">
    <mergeCell ref="A1:I2"/>
    <mergeCell ref="B3:I3"/>
    <mergeCell ref="B4:H4"/>
    <mergeCell ref="B5:H5"/>
    <mergeCell ref="C49:D49"/>
    <mergeCell ref="C45:D45"/>
    <mergeCell ref="C46:D46"/>
    <mergeCell ref="G37:I37"/>
    <mergeCell ref="G38:I38"/>
    <mergeCell ref="G39:I39"/>
    <mergeCell ref="C48:D48"/>
    <mergeCell ref="G8:I8"/>
    <mergeCell ref="G9:I9"/>
    <mergeCell ref="G10:I10"/>
    <mergeCell ref="G7:I7"/>
    <mergeCell ref="G33:I33"/>
    <mergeCell ref="A37:A39"/>
    <mergeCell ref="A7:A18"/>
    <mergeCell ref="A20:A31"/>
    <mergeCell ref="A33:A35"/>
    <mergeCell ref="G14:H14"/>
    <mergeCell ref="G15:H15"/>
    <mergeCell ref="G16:H16"/>
    <mergeCell ref="G17:H17"/>
    <mergeCell ref="G18:H18"/>
    <mergeCell ref="H20:I20"/>
    <mergeCell ref="D39:F39"/>
    <mergeCell ref="D35:F35"/>
    <mergeCell ref="G12:H12"/>
    <mergeCell ref="G13:H13"/>
    <mergeCell ref="G11:H11"/>
    <mergeCell ref="E52:I53"/>
    <mergeCell ref="D37:F37"/>
    <mergeCell ref="D38:F38"/>
    <mergeCell ref="D33:F33"/>
    <mergeCell ref="D34:F34"/>
    <mergeCell ref="C47:D47"/>
    <mergeCell ref="G34:I34"/>
    <mergeCell ref="G35:I35"/>
    <mergeCell ref="H45:I45"/>
    <mergeCell ref="H48:I48"/>
    <mergeCell ref="G50:I50"/>
    <mergeCell ref="G51:I51"/>
    <mergeCell ref="A41:A43"/>
    <mergeCell ref="D41:F41"/>
    <mergeCell ref="D42:F42"/>
    <mergeCell ref="D43:F43"/>
    <mergeCell ref="G41:I41"/>
    <mergeCell ref="G42:I42"/>
    <mergeCell ref="G43:I43"/>
  </mergeCells>
  <phoneticPr fontId="1"/>
  <conditionalFormatting sqref="F46:F49">
    <cfRule type="cellIs" dxfId="2" priority="3" operator="equal">
      <formula>""</formula>
    </cfRule>
  </conditionalFormatting>
  <conditionalFormatting sqref="I46:I47">
    <cfRule type="cellIs" dxfId="1" priority="2" operator="equal">
      <formula>""</formula>
    </cfRule>
  </conditionalFormatting>
  <conditionalFormatting sqref="I49">
    <cfRule type="cellIs" dxfId="0" priority="1" operator="equal">
      <formula>""</formula>
    </cfRule>
  </conditionalFormatting>
  <pageMargins left="0.59055118110236227" right="0.19685039370078741" top="0.39370078740157483" bottom="0.39370078740157483" header="0.39370078740157483" footer="0.39370078740157483"/>
  <pageSetup paperSize="9" scale="48" fitToHeight="2" orientation="portrait" horizontalDpi="4294967293" r:id="rId1"/>
  <rowBreaks count="1" manualBreakCount="1">
    <brk id="49" max="9" man="1"/>
  </rowBreaks>
  <ignoredErrors>
    <ignoredError sqref="H27:H31 H22:H2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朗読作品!$A$6:$A$7</xm:f>
          </x14:formula1>
          <xm:sqref>I11:I18 F46:F49</xm:sqref>
        </x14:dataValidation>
        <x14:dataValidation type="list" allowBlank="1" showInputMessage="1" showErrorMessage="1">
          <x14:formula1>
            <xm:f>朗読作品!$A$9:$A$10</xm:f>
          </x14:formula1>
          <xm:sqref>I46:I47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10"/>
  <sheetViews>
    <sheetView workbookViewId="0"/>
  </sheetViews>
  <sheetFormatPr defaultRowHeight="13.2" x14ac:dyDescent="0.2"/>
  <cols>
    <col min="1" max="1" width="5.21875" bestFit="1" customWidth="1"/>
    <col min="2" max="2" width="45.88671875" bestFit="1" customWidth="1"/>
  </cols>
  <sheetData>
    <row r="1" spans="1:2" ht="18" customHeight="1" x14ac:dyDescent="0.2">
      <c r="A1" s="3" t="s">
        <v>11</v>
      </c>
      <c r="B1" s="3" t="s">
        <v>79</v>
      </c>
    </row>
    <row r="2" spans="1:2" ht="30.75" customHeight="1" x14ac:dyDescent="0.2">
      <c r="A2" s="2">
        <v>1</v>
      </c>
      <c r="B2" s="9" t="s">
        <v>96</v>
      </c>
    </row>
    <row r="3" spans="1:2" ht="30.75" customHeight="1" x14ac:dyDescent="0.2">
      <c r="A3" s="2">
        <v>2</v>
      </c>
      <c r="B3" s="2" t="s">
        <v>97</v>
      </c>
    </row>
    <row r="4" spans="1:2" ht="30.75" customHeight="1" x14ac:dyDescent="0.2">
      <c r="A4" s="2">
        <v>3</v>
      </c>
      <c r="B4" s="9" t="s">
        <v>80</v>
      </c>
    </row>
    <row r="6" spans="1:2" x14ac:dyDescent="0.2">
      <c r="A6" t="s">
        <v>73</v>
      </c>
    </row>
    <row r="7" spans="1:2" x14ac:dyDescent="0.2">
      <c r="A7" t="s">
        <v>77</v>
      </c>
    </row>
    <row r="9" spans="1:2" x14ac:dyDescent="0.2">
      <c r="A9" t="s">
        <v>74</v>
      </c>
    </row>
    <row r="10" spans="1:2" x14ac:dyDescent="0.2">
      <c r="A10" t="s">
        <v>78</v>
      </c>
    </row>
  </sheetData>
  <sheetProtection sheet="1" objects="1" scenarios="1"/>
  <sortState ref="A6:A7">
    <sortCondition descending="1" ref="A6"/>
  </sortState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52"/>
  <sheetViews>
    <sheetView workbookViewId="0"/>
  </sheetViews>
  <sheetFormatPr defaultRowHeight="13.2" x14ac:dyDescent="0.2"/>
  <cols>
    <col min="1" max="1" width="10" bestFit="1" customWidth="1"/>
    <col min="2" max="2" width="5" customWidth="1"/>
    <col min="3" max="3" width="14.33203125" customWidth="1"/>
    <col min="4" max="5" width="24.109375" customWidth="1"/>
    <col min="6" max="6" width="5.21875" bestFit="1" customWidth="1"/>
    <col min="7" max="7" width="5.21875" customWidth="1"/>
    <col min="8" max="8" width="21.109375" customWidth="1"/>
  </cols>
  <sheetData>
    <row r="1" spans="1:8" x14ac:dyDescent="0.2">
      <c r="A1" s="1" t="s">
        <v>81</v>
      </c>
      <c r="B1" s="1" t="s">
        <v>82</v>
      </c>
      <c r="C1" s="1" t="s">
        <v>83</v>
      </c>
      <c r="D1" s="1" t="s">
        <v>84</v>
      </c>
      <c r="E1" s="1" t="s">
        <v>85</v>
      </c>
      <c r="F1" s="1" t="s">
        <v>86</v>
      </c>
      <c r="G1" s="1" t="s">
        <v>87</v>
      </c>
      <c r="H1" s="1" t="s">
        <v>88</v>
      </c>
    </row>
    <row r="2" spans="1:8" x14ac:dyDescent="0.2">
      <c r="A2" t="s">
        <v>89</v>
      </c>
      <c r="B2">
        <f>申込用紙!B8</f>
        <v>1</v>
      </c>
      <c r="C2" t="str">
        <f>申込用紙!C8</f>
        <v/>
      </c>
      <c r="D2">
        <f>申込用紙!E8</f>
        <v>0</v>
      </c>
      <c r="E2">
        <f>申込用紙!F8</f>
        <v>0</v>
      </c>
      <c r="F2">
        <f>申込用紙!D8</f>
        <v>0</v>
      </c>
      <c r="H2">
        <f>申込用紙!G8</f>
        <v>0</v>
      </c>
    </row>
    <row r="3" spans="1:8" x14ac:dyDescent="0.2">
      <c r="A3" t="s">
        <v>89</v>
      </c>
      <c r="B3">
        <f>申込用紙!B9</f>
        <v>2</v>
      </c>
      <c r="C3" t="str">
        <f>申込用紙!C9</f>
        <v/>
      </c>
      <c r="D3">
        <f>申込用紙!E9</f>
        <v>0</v>
      </c>
      <c r="E3">
        <f>申込用紙!F9</f>
        <v>0</v>
      </c>
      <c r="F3">
        <f>申込用紙!D9</f>
        <v>0</v>
      </c>
      <c r="H3">
        <f>申込用紙!G9</f>
        <v>0</v>
      </c>
    </row>
    <row r="4" spans="1:8" x14ac:dyDescent="0.2">
      <c r="A4" t="s">
        <v>89</v>
      </c>
      <c r="B4">
        <f>申込用紙!B10</f>
        <v>3</v>
      </c>
      <c r="C4" t="str">
        <f>申込用紙!C10</f>
        <v/>
      </c>
      <c r="D4">
        <f>申込用紙!E10</f>
        <v>0</v>
      </c>
      <c r="E4">
        <f>申込用紙!F10</f>
        <v>0</v>
      </c>
      <c r="F4">
        <f>申込用紙!D10</f>
        <v>0</v>
      </c>
      <c r="H4">
        <f>申込用紙!G10</f>
        <v>0</v>
      </c>
    </row>
    <row r="5" spans="1:8" x14ac:dyDescent="0.2">
      <c r="A5" t="s">
        <v>89</v>
      </c>
      <c r="B5">
        <f>申込用紙!B11</f>
        <v>4</v>
      </c>
      <c r="C5" t="str">
        <f>申込用紙!C11</f>
        <v/>
      </c>
      <c r="D5">
        <f>申込用紙!E11</f>
        <v>0</v>
      </c>
      <c r="E5">
        <f>申込用紙!F11</f>
        <v>0</v>
      </c>
      <c r="F5">
        <f>申込用紙!D11</f>
        <v>0</v>
      </c>
      <c r="H5">
        <f>申込用紙!G11</f>
        <v>0</v>
      </c>
    </row>
    <row r="6" spans="1:8" x14ac:dyDescent="0.2">
      <c r="A6" t="s">
        <v>89</v>
      </c>
      <c r="B6">
        <f>申込用紙!B12</f>
        <v>5</v>
      </c>
      <c r="C6" t="str">
        <f>申込用紙!C12</f>
        <v/>
      </c>
      <c r="D6">
        <f>申込用紙!E12</f>
        <v>0</v>
      </c>
      <c r="E6">
        <f>申込用紙!F12</f>
        <v>0</v>
      </c>
      <c r="F6">
        <f>申込用紙!D12</f>
        <v>0</v>
      </c>
      <c r="H6">
        <f>申込用紙!G12</f>
        <v>0</v>
      </c>
    </row>
    <row r="7" spans="1:8" x14ac:dyDescent="0.2">
      <c r="A7" t="s">
        <v>89</v>
      </c>
      <c r="B7">
        <f>申込用紙!B13</f>
        <v>6</v>
      </c>
      <c r="C7" t="str">
        <f>申込用紙!C13</f>
        <v/>
      </c>
      <c r="D7">
        <f>申込用紙!E13</f>
        <v>0</v>
      </c>
      <c r="E7">
        <f>申込用紙!F13</f>
        <v>0</v>
      </c>
      <c r="F7">
        <f>申込用紙!D13</f>
        <v>0</v>
      </c>
      <c r="H7">
        <f>申込用紙!G13</f>
        <v>0</v>
      </c>
    </row>
    <row r="8" spans="1:8" x14ac:dyDescent="0.2">
      <c r="A8" t="s">
        <v>89</v>
      </c>
      <c r="B8">
        <f>申込用紙!B14</f>
        <v>7</v>
      </c>
      <c r="C8" t="str">
        <f>申込用紙!C14</f>
        <v/>
      </c>
      <c r="D8">
        <f>申込用紙!E14</f>
        <v>0</v>
      </c>
      <c r="E8">
        <f>申込用紙!F14</f>
        <v>0</v>
      </c>
      <c r="F8">
        <f>申込用紙!D14</f>
        <v>0</v>
      </c>
      <c r="H8">
        <f>申込用紙!G14</f>
        <v>0</v>
      </c>
    </row>
    <row r="9" spans="1:8" x14ac:dyDescent="0.2">
      <c r="A9" t="s">
        <v>89</v>
      </c>
      <c r="B9">
        <f>申込用紙!B15</f>
        <v>8</v>
      </c>
      <c r="C9" t="str">
        <f>申込用紙!C15</f>
        <v/>
      </c>
      <c r="D9">
        <f>申込用紙!E15</f>
        <v>0</v>
      </c>
      <c r="E9">
        <f>申込用紙!F15</f>
        <v>0</v>
      </c>
      <c r="F9">
        <f>申込用紙!D15</f>
        <v>0</v>
      </c>
      <c r="H9">
        <f>申込用紙!G15</f>
        <v>0</v>
      </c>
    </row>
    <row r="10" spans="1:8" x14ac:dyDescent="0.2">
      <c r="A10" t="s">
        <v>89</v>
      </c>
      <c r="B10">
        <f>申込用紙!B16</f>
        <v>9</v>
      </c>
      <c r="C10" t="str">
        <f>申込用紙!C16</f>
        <v/>
      </c>
      <c r="D10">
        <f>申込用紙!E16</f>
        <v>0</v>
      </c>
      <c r="E10">
        <f>申込用紙!F16</f>
        <v>0</v>
      </c>
      <c r="F10">
        <f>申込用紙!D16</f>
        <v>0</v>
      </c>
      <c r="H10">
        <f>申込用紙!G16</f>
        <v>0</v>
      </c>
    </row>
    <row r="11" spans="1:8" x14ac:dyDescent="0.2">
      <c r="A11" t="s">
        <v>89</v>
      </c>
      <c r="B11">
        <f>申込用紙!B17</f>
        <v>10</v>
      </c>
      <c r="C11" t="str">
        <f>申込用紙!C17</f>
        <v/>
      </c>
      <c r="D11">
        <f>申込用紙!E17</f>
        <v>0</v>
      </c>
      <c r="E11">
        <f>申込用紙!F17</f>
        <v>0</v>
      </c>
      <c r="F11">
        <f>申込用紙!D17</f>
        <v>0</v>
      </c>
      <c r="H11">
        <f>申込用紙!G17</f>
        <v>0</v>
      </c>
    </row>
    <row r="12" spans="1:8" x14ac:dyDescent="0.2">
      <c r="A12" t="s">
        <v>89</v>
      </c>
      <c r="B12">
        <f>申込用紙!B18</f>
        <v>11</v>
      </c>
      <c r="C12" t="str">
        <f>申込用紙!C18</f>
        <v/>
      </c>
      <c r="D12">
        <f>申込用紙!E18</f>
        <v>0</v>
      </c>
      <c r="E12">
        <f>申込用紙!F18</f>
        <v>0</v>
      </c>
      <c r="F12">
        <f>申込用紙!D18</f>
        <v>0</v>
      </c>
      <c r="H12">
        <f>申込用紙!G18</f>
        <v>0</v>
      </c>
    </row>
    <row r="13" spans="1:8" x14ac:dyDescent="0.2">
      <c r="A13" t="s">
        <v>89</v>
      </c>
      <c r="B13">
        <f>申込用紙!B19</f>
        <v>12</v>
      </c>
      <c r="C13" t="str">
        <f>申込用紙!C19</f>
        <v/>
      </c>
      <c r="D13">
        <f>申込用紙!E19</f>
        <v>0</v>
      </c>
      <c r="E13">
        <f>申込用紙!F19</f>
        <v>0</v>
      </c>
      <c r="F13">
        <f>申込用紙!D19</f>
        <v>0</v>
      </c>
      <c r="H13">
        <f>申込用紙!G19</f>
        <v>0</v>
      </c>
    </row>
    <row r="14" spans="1:8" x14ac:dyDescent="0.2">
      <c r="A14" t="s">
        <v>89</v>
      </c>
      <c r="B14">
        <f>申込用紙!B20</f>
        <v>13</v>
      </c>
      <c r="C14" t="str">
        <f>申込用紙!C20</f>
        <v/>
      </c>
      <c r="D14">
        <f>申込用紙!E20</f>
        <v>0</v>
      </c>
      <c r="E14">
        <f>申込用紙!F20</f>
        <v>0</v>
      </c>
      <c r="F14">
        <f>申込用紙!D20</f>
        <v>0</v>
      </c>
      <c r="H14">
        <f>申込用紙!G20</f>
        <v>0</v>
      </c>
    </row>
    <row r="15" spans="1:8" x14ac:dyDescent="0.2">
      <c r="A15" t="s">
        <v>89</v>
      </c>
      <c r="B15">
        <f>申込用紙!B21</f>
        <v>14</v>
      </c>
      <c r="C15" t="str">
        <f>申込用紙!C21</f>
        <v/>
      </c>
      <c r="D15">
        <f>申込用紙!E21</f>
        <v>0</v>
      </c>
      <c r="E15">
        <f>申込用紙!F21</f>
        <v>0</v>
      </c>
      <c r="F15">
        <f>申込用紙!D21</f>
        <v>0</v>
      </c>
      <c r="H15">
        <f>申込用紙!G21</f>
        <v>0</v>
      </c>
    </row>
    <row r="16" spans="1:8" x14ac:dyDescent="0.2">
      <c r="A16" t="s">
        <v>89</v>
      </c>
      <c r="B16">
        <f>申込用紙!B22</f>
        <v>15</v>
      </c>
      <c r="C16" t="str">
        <f>申込用紙!C22</f>
        <v/>
      </c>
      <c r="D16">
        <f>申込用紙!E22</f>
        <v>0</v>
      </c>
      <c r="E16">
        <f>申込用紙!F22</f>
        <v>0</v>
      </c>
      <c r="F16">
        <f>申込用紙!D22</f>
        <v>0</v>
      </c>
      <c r="H16">
        <f>申込用紙!G22</f>
        <v>0</v>
      </c>
    </row>
    <row r="17" spans="1:8" x14ac:dyDescent="0.2">
      <c r="A17" t="s">
        <v>89</v>
      </c>
      <c r="B17">
        <f>申込用紙!B23</f>
        <v>16</v>
      </c>
      <c r="C17" t="str">
        <f>申込用紙!C23</f>
        <v/>
      </c>
      <c r="D17">
        <f>申込用紙!E23</f>
        <v>0</v>
      </c>
      <c r="E17">
        <f>申込用紙!F23</f>
        <v>0</v>
      </c>
      <c r="F17">
        <f>申込用紙!D23</f>
        <v>0</v>
      </c>
      <c r="H17">
        <f>申込用紙!G23</f>
        <v>0</v>
      </c>
    </row>
    <row r="18" spans="1:8" x14ac:dyDescent="0.2">
      <c r="A18" t="s">
        <v>89</v>
      </c>
      <c r="B18">
        <f>申込用紙!B24</f>
        <v>17</v>
      </c>
      <c r="C18" t="str">
        <f>申込用紙!C24</f>
        <v/>
      </c>
      <c r="D18">
        <f>申込用紙!E24</f>
        <v>0</v>
      </c>
      <c r="E18">
        <f>申込用紙!F24</f>
        <v>0</v>
      </c>
      <c r="F18">
        <f>申込用紙!D24</f>
        <v>0</v>
      </c>
      <c r="H18">
        <f>申込用紙!G24</f>
        <v>0</v>
      </c>
    </row>
    <row r="19" spans="1:8" x14ac:dyDescent="0.2">
      <c r="A19" t="s">
        <v>89</v>
      </c>
      <c r="B19">
        <f>申込用紙!B25</f>
        <v>18</v>
      </c>
      <c r="C19" t="str">
        <f>申込用紙!C25</f>
        <v/>
      </c>
      <c r="D19">
        <f>申込用紙!E25</f>
        <v>0</v>
      </c>
      <c r="E19">
        <f>申込用紙!F25</f>
        <v>0</v>
      </c>
      <c r="F19">
        <f>申込用紙!D25</f>
        <v>0</v>
      </c>
      <c r="H19">
        <f>申込用紙!G25</f>
        <v>0</v>
      </c>
    </row>
    <row r="20" spans="1:8" x14ac:dyDescent="0.2">
      <c r="A20" t="s">
        <v>89</v>
      </c>
      <c r="B20">
        <f>申込用紙!B26</f>
        <v>19</v>
      </c>
      <c r="C20" t="str">
        <f>申込用紙!C26</f>
        <v/>
      </c>
      <c r="D20">
        <f>申込用紙!E26</f>
        <v>0</v>
      </c>
      <c r="E20">
        <f>申込用紙!F26</f>
        <v>0</v>
      </c>
      <c r="F20">
        <f>申込用紙!D26</f>
        <v>0</v>
      </c>
      <c r="H20">
        <f>申込用紙!G26</f>
        <v>0</v>
      </c>
    </row>
    <row r="21" spans="1:8" x14ac:dyDescent="0.2">
      <c r="A21" t="s">
        <v>89</v>
      </c>
      <c r="B21">
        <f>申込用紙!B27</f>
        <v>20</v>
      </c>
      <c r="C21" t="str">
        <f>申込用紙!C27</f>
        <v/>
      </c>
      <c r="D21">
        <f>申込用紙!E27</f>
        <v>0</v>
      </c>
      <c r="E21">
        <f>申込用紙!F27</f>
        <v>0</v>
      </c>
      <c r="F21">
        <f>申込用紙!D27</f>
        <v>0</v>
      </c>
      <c r="H21">
        <f>申込用紙!G27</f>
        <v>0</v>
      </c>
    </row>
    <row r="22" spans="1:8" x14ac:dyDescent="0.2">
      <c r="A22" t="s">
        <v>87</v>
      </c>
      <c r="B22">
        <f>申込用紙!B30</f>
        <v>1</v>
      </c>
      <c r="C22" t="str">
        <f>申込用紙!C30</f>
        <v/>
      </c>
      <c r="D22">
        <f>申込用紙!E30</f>
        <v>0</v>
      </c>
      <c r="E22">
        <f>申込用紙!F30</f>
        <v>0</v>
      </c>
      <c r="F22">
        <f>申込用紙!D30</f>
        <v>0</v>
      </c>
      <c r="G22">
        <f>申込用紙!G30</f>
        <v>0</v>
      </c>
      <c r="H22" t="str">
        <f>IF(G22&lt;3,申込用紙!H30,申込用紙!I30)</f>
        <v/>
      </c>
    </row>
    <row r="23" spans="1:8" x14ac:dyDescent="0.2">
      <c r="A23" t="s">
        <v>87</v>
      </c>
      <c r="B23">
        <f>申込用紙!B31</f>
        <v>2</v>
      </c>
      <c r="C23" t="str">
        <f>申込用紙!C31</f>
        <v/>
      </c>
      <c r="D23">
        <f>申込用紙!E31</f>
        <v>0</v>
      </c>
      <c r="E23">
        <f>申込用紙!F31</f>
        <v>0</v>
      </c>
      <c r="F23">
        <f>申込用紙!D31</f>
        <v>0</v>
      </c>
      <c r="G23">
        <f>申込用紙!G31</f>
        <v>0</v>
      </c>
      <c r="H23" t="str">
        <f>IF(G23&lt;3,申込用紙!H31,申込用紙!I31)</f>
        <v/>
      </c>
    </row>
    <row r="24" spans="1:8" x14ac:dyDescent="0.2">
      <c r="A24" t="s">
        <v>87</v>
      </c>
      <c r="B24">
        <f>申込用紙!B32</f>
        <v>3</v>
      </c>
      <c r="C24" t="str">
        <f>申込用紙!C32</f>
        <v/>
      </c>
      <c r="D24">
        <f>申込用紙!E32</f>
        <v>0</v>
      </c>
      <c r="E24">
        <f>申込用紙!F32</f>
        <v>0</v>
      </c>
      <c r="F24">
        <f>申込用紙!D32</f>
        <v>0</v>
      </c>
      <c r="G24">
        <f>申込用紙!G32</f>
        <v>0</v>
      </c>
      <c r="H24" t="str">
        <f>IF(G24&lt;3,申込用紙!H32,申込用紙!I32)</f>
        <v/>
      </c>
    </row>
    <row r="25" spans="1:8" x14ac:dyDescent="0.2">
      <c r="A25" t="s">
        <v>87</v>
      </c>
      <c r="B25">
        <f>申込用紙!B33</f>
        <v>4</v>
      </c>
      <c r="C25" t="str">
        <f>申込用紙!C33</f>
        <v/>
      </c>
      <c r="D25">
        <f>申込用紙!E33</f>
        <v>0</v>
      </c>
      <c r="E25">
        <f>申込用紙!F33</f>
        <v>0</v>
      </c>
      <c r="F25">
        <f>申込用紙!D33</f>
        <v>0</v>
      </c>
      <c r="G25">
        <f>申込用紙!G33</f>
        <v>0</v>
      </c>
      <c r="H25" t="str">
        <f>IF(G25&lt;3,申込用紙!H33,申込用紙!I33)</f>
        <v/>
      </c>
    </row>
    <row r="26" spans="1:8" x14ac:dyDescent="0.2">
      <c r="A26" t="s">
        <v>87</v>
      </c>
      <c r="B26">
        <f>申込用紙!B34</f>
        <v>5</v>
      </c>
      <c r="C26" t="str">
        <f>申込用紙!C34</f>
        <v/>
      </c>
      <c r="D26">
        <f>申込用紙!E34</f>
        <v>0</v>
      </c>
      <c r="E26">
        <f>申込用紙!F34</f>
        <v>0</v>
      </c>
      <c r="F26">
        <f>申込用紙!D34</f>
        <v>0</v>
      </c>
      <c r="G26">
        <f>申込用紙!G34</f>
        <v>0</v>
      </c>
      <c r="H26" t="str">
        <f>IF(G26&lt;3,申込用紙!H34,申込用紙!I34)</f>
        <v/>
      </c>
    </row>
    <row r="27" spans="1:8" x14ac:dyDescent="0.2">
      <c r="A27" t="s">
        <v>87</v>
      </c>
      <c r="B27">
        <f>申込用紙!B35</f>
        <v>6</v>
      </c>
      <c r="C27" t="str">
        <f>申込用紙!C35</f>
        <v/>
      </c>
      <c r="D27">
        <f>申込用紙!E35</f>
        <v>0</v>
      </c>
      <c r="E27">
        <f>申込用紙!F35</f>
        <v>0</v>
      </c>
      <c r="F27">
        <f>申込用紙!D35</f>
        <v>0</v>
      </c>
      <c r="G27">
        <f>申込用紙!G35</f>
        <v>0</v>
      </c>
      <c r="H27" t="str">
        <f>IF(G27&lt;3,申込用紙!H35,申込用紙!I35)</f>
        <v/>
      </c>
    </row>
    <row r="28" spans="1:8" x14ac:dyDescent="0.2">
      <c r="A28" t="s">
        <v>87</v>
      </c>
      <c r="B28">
        <f>申込用紙!B36</f>
        <v>7</v>
      </c>
      <c r="C28" t="str">
        <f>申込用紙!C36</f>
        <v/>
      </c>
      <c r="D28">
        <f>申込用紙!E36</f>
        <v>0</v>
      </c>
      <c r="E28">
        <f>申込用紙!F36</f>
        <v>0</v>
      </c>
      <c r="F28">
        <f>申込用紙!D36</f>
        <v>0</v>
      </c>
      <c r="G28">
        <f>申込用紙!G36</f>
        <v>0</v>
      </c>
      <c r="H28" t="str">
        <f>IF(G28&lt;3,申込用紙!H36,申込用紙!I36)</f>
        <v/>
      </c>
    </row>
    <row r="29" spans="1:8" x14ac:dyDescent="0.2">
      <c r="A29" t="s">
        <v>87</v>
      </c>
      <c r="B29">
        <f>申込用紙!B37</f>
        <v>8</v>
      </c>
      <c r="C29" t="str">
        <f>申込用紙!C37</f>
        <v/>
      </c>
      <c r="D29">
        <f>申込用紙!E37</f>
        <v>0</v>
      </c>
      <c r="E29">
        <f>申込用紙!F37</f>
        <v>0</v>
      </c>
      <c r="F29">
        <f>申込用紙!D37</f>
        <v>0</v>
      </c>
      <c r="G29">
        <f>申込用紙!G37</f>
        <v>0</v>
      </c>
      <c r="H29" t="str">
        <f>IF(G29&lt;3,申込用紙!H37,申込用紙!I37)</f>
        <v/>
      </c>
    </row>
    <row r="30" spans="1:8" x14ac:dyDescent="0.2">
      <c r="A30" t="s">
        <v>87</v>
      </c>
      <c r="B30">
        <f>申込用紙!B38</f>
        <v>9</v>
      </c>
      <c r="C30" t="str">
        <f>申込用紙!C38</f>
        <v/>
      </c>
      <c r="D30">
        <f>申込用紙!E38</f>
        <v>0</v>
      </c>
      <c r="E30">
        <f>申込用紙!F38</f>
        <v>0</v>
      </c>
      <c r="F30">
        <f>申込用紙!D38</f>
        <v>0</v>
      </c>
      <c r="G30">
        <f>申込用紙!G38</f>
        <v>0</v>
      </c>
      <c r="H30" t="str">
        <f>IF(G30&lt;3,申込用紙!H38,申込用紙!I38)</f>
        <v/>
      </c>
    </row>
    <row r="31" spans="1:8" x14ac:dyDescent="0.2">
      <c r="A31" t="s">
        <v>87</v>
      </c>
      <c r="B31">
        <f>申込用紙!B39</f>
        <v>10</v>
      </c>
      <c r="C31" t="str">
        <f>申込用紙!C39</f>
        <v/>
      </c>
      <c r="D31">
        <f>申込用紙!E39</f>
        <v>0</v>
      </c>
      <c r="E31">
        <f>申込用紙!F39</f>
        <v>0</v>
      </c>
      <c r="F31">
        <f>申込用紙!D39</f>
        <v>0</v>
      </c>
      <c r="G31">
        <f>申込用紙!G39</f>
        <v>0</v>
      </c>
      <c r="H31" t="str">
        <f>IF(G31&lt;3,申込用紙!H39,申込用紙!I39)</f>
        <v/>
      </c>
    </row>
    <row r="32" spans="1:8" x14ac:dyDescent="0.2">
      <c r="A32" t="s">
        <v>87</v>
      </c>
      <c r="B32">
        <f>申込用紙!B40</f>
        <v>11</v>
      </c>
      <c r="C32" t="str">
        <f>申込用紙!C40</f>
        <v/>
      </c>
      <c r="D32">
        <f>申込用紙!E40</f>
        <v>0</v>
      </c>
      <c r="E32">
        <f>申込用紙!F40</f>
        <v>0</v>
      </c>
      <c r="F32">
        <f>申込用紙!D40</f>
        <v>0</v>
      </c>
      <c r="G32">
        <f>申込用紙!G40</f>
        <v>0</v>
      </c>
      <c r="H32" t="str">
        <f>IF(G32&lt;3,申込用紙!H40,申込用紙!I40)</f>
        <v/>
      </c>
    </row>
    <row r="33" spans="1:8" x14ac:dyDescent="0.2">
      <c r="A33" t="s">
        <v>87</v>
      </c>
      <c r="B33">
        <f>申込用紙!B41</f>
        <v>12</v>
      </c>
      <c r="C33" t="str">
        <f>申込用紙!C41</f>
        <v/>
      </c>
      <c r="D33">
        <f>申込用紙!E41</f>
        <v>0</v>
      </c>
      <c r="E33">
        <f>申込用紙!F41</f>
        <v>0</v>
      </c>
      <c r="F33">
        <f>申込用紙!D41</f>
        <v>0</v>
      </c>
      <c r="G33">
        <f>申込用紙!G41</f>
        <v>0</v>
      </c>
      <c r="H33" t="str">
        <f>IF(G33&lt;3,申込用紙!H41,申込用紙!I41)</f>
        <v/>
      </c>
    </row>
    <row r="34" spans="1:8" x14ac:dyDescent="0.2">
      <c r="A34" t="s">
        <v>87</v>
      </c>
      <c r="B34">
        <f>申込用紙!B42</f>
        <v>13</v>
      </c>
      <c r="C34" t="str">
        <f>申込用紙!C42</f>
        <v/>
      </c>
      <c r="D34">
        <f>申込用紙!E42</f>
        <v>0</v>
      </c>
      <c r="E34">
        <f>申込用紙!F42</f>
        <v>0</v>
      </c>
      <c r="F34">
        <f>申込用紙!D42</f>
        <v>0</v>
      </c>
      <c r="G34">
        <f>申込用紙!G42</f>
        <v>0</v>
      </c>
      <c r="H34" t="str">
        <f>IF(G34&lt;3,申込用紙!H42,申込用紙!I42)</f>
        <v/>
      </c>
    </row>
    <row r="35" spans="1:8" x14ac:dyDescent="0.2">
      <c r="A35" t="s">
        <v>87</v>
      </c>
      <c r="B35">
        <f>申込用紙!B43</f>
        <v>14</v>
      </c>
      <c r="C35" t="str">
        <f>申込用紙!C43</f>
        <v/>
      </c>
      <c r="D35">
        <f>申込用紙!E43</f>
        <v>0</v>
      </c>
      <c r="E35">
        <f>申込用紙!F43</f>
        <v>0</v>
      </c>
      <c r="F35">
        <f>申込用紙!D43</f>
        <v>0</v>
      </c>
      <c r="G35">
        <f>申込用紙!G43</f>
        <v>0</v>
      </c>
      <c r="H35" t="str">
        <f>IF(G35&lt;3,申込用紙!H43,申込用紙!I43)</f>
        <v/>
      </c>
    </row>
    <row r="36" spans="1:8" x14ac:dyDescent="0.2">
      <c r="A36" t="s">
        <v>87</v>
      </c>
      <c r="B36">
        <f>申込用紙!B44</f>
        <v>15</v>
      </c>
      <c r="C36" t="str">
        <f>申込用紙!C44</f>
        <v/>
      </c>
      <c r="D36">
        <f>申込用紙!E44</f>
        <v>0</v>
      </c>
      <c r="E36">
        <f>申込用紙!F44</f>
        <v>0</v>
      </c>
      <c r="F36">
        <f>申込用紙!D44</f>
        <v>0</v>
      </c>
      <c r="G36">
        <f>申込用紙!G44</f>
        <v>0</v>
      </c>
      <c r="H36" t="str">
        <f>IF(G36&lt;3,申込用紙!H44,申込用紙!I44)</f>
        <v/>
      </c>
    </row>
    <row r="37" spans="1:8" x14ac:dyDescent="0.2">
      <c r="A37" t="s">
        <v>87</v>
      </c>
      <c r="B37">
        <f>申込用紙!B45</f>
        <v>16</v>
      </c>
      <c r="C37" t="str">
        <f>申込用紙!C45</f>
        <v/>
      </c>
      <c r="D37">
        <f>申込用紙!E45</f>
        <v>0</v>
      </c>
      <c r="E37">
        <f>申込用紙!F45</f>
        <v>0</v>
      </c>
      <c r="F37">
        <f>申込用紙!D45</f>
        <v>0</v>
      </c>
      <c r="G37">
        <f>申込用紙!G45</f>
        <v>0</v>
      </c>
      <c r="H37" t="str">
        <f>IF(G37&lt;3,申込用紙!H45,申込用紙!I45)</f>
        <v/>
      </c>
    </row>
    <row r="38" spans="1:8" x14ac:dyDescent="0.2">
      <c r="A38" t="s">
        <v>87</v>
      </c>
      <c r="B38">
        <f>申込用紙!B46</f>
        <v>17</v>
      </c>
      <c r="C38" t="str">
        <f>申込用紙!C46</f>
        <v/>
      </c>
      <c r="D38">
        <f>申込用紙!E46</f>
        <v>0</v>
      </c>
      <c r="E38">
        <f>申込用紙!F46</f>
        <v>0</v>
      </c>
      <c r="F38">
        <f>申込用紙!D46</f>
        <v>0</v>
      </c>
      <c r="G38">
        <f>申込用紙!G46</f>
        <v>0</v>
      </c>
      <c r="H38" t="str">
        <f>IF(G38&lt;3,申込用紙!H46,申込用紙!I46)</f>
        <v/>
      </c>
    </row>
    <row r="39" spans="1:8" x14ac:dyDescent="0.2">
      <c r="A39" t="s">
        <v>87</v>
      </c>
      <c r="B39">
        <f>申込用紙!B47</f>
        <v>18</v>
      </c>
      <c r="C39" t="str">
        <f>申込用紙!C47</f>
        <v/>
      </c>
      <c r="D39">
        <f>申込用紙!E47</f>
        <v>0</v>
      </c>
      <c r="E39">
        <f>申込用紙!F47</f>
        <v>0</v>
      </c>
      <c r="F39">
        <f>申込用紙!D47</f>
        <v>0</v>
      </c>
      <c r="G39">
        <f>申込用紙!G47</f>
        <v>0</v>
      </c>
      <c r="H39" t="str">
        <f>IF(G39&lt;3,申込用紙!H47,申込用紙!I47)</f>
        <v/>
      </c>
    </row>
    <row r="40" spans="1:8" x14ac:dyDescent="0.2">
      <c r="A40" t="s">
        <v>87</v>
      </c>
      <c r="B40">
        <f>申込用紙!B48</f>
        <v>19</v>
      </c>
      <c r="C40" t="str">
        <f>申込用紙!C48</f>
        <v/>
      </c>
      <c r="D40">
        <f>申込用紙!E48</f>
        <v>0</v>
      </c>
      <c r="E40">
        <f>申込用紙!F48</f>
        <v>0</v>
      </c>
      <c r="F40">
        <f>申込用紙!D48</f>
        <v>0</v>
      </c>
      <c r="G40">
        <f>申込用紙!G48</f>
        <v>0</v>
      </c>
      <c r="H40" t="str">
        <f>IF(G40&lt;3,申込用紙!H48,申込用紙!I48)</f>
        <v/>
      </c>
    </row>
    <row r="41" spans="1:8" x14ac:dyDescent="0.2">
      <c r="A41" t="s">
        <v>87</v>
      </c>
      <c r="B41">
        <f>申込用紙!B49</f>
        <v>20</v>
      </c>
      <c r="C41" t="str">
        <f>申込用紙!C49</f>
        <v/>
      </c>
      <c r="D41">
        <f>申込用紙!E49</f>
        <v>0</v>
      </c>
      <c r="E41">
        <f>申込用紙!F49</f>
        <v>0</v>
      </c>
      <c r="F41">
        <f>申込用紙!D49</f>
        <v>0</v>
      </c>
      <c r="G41">
        <f>申込用紙!G49</f>
        <v>0</v>
      </c>
      <c r="H41" t="str">
        <f>IF(G41&lt;3,申込用紙!H49,申込用紙!I49)</f>
        <v/>
      </c>
    </row>
    <row r="42" spans="1:8" x14ac:dyDescent="0.2">
      <c r="A42" t="s">
        <v>90</v>
      </c>
      <c r="B42">
        <f>申込用紙!B52</f>
        <v>1</v>
      </c>
      <c r="C42" t="str">
        <f>申込用紙!C52</f>
        <v/>
      </c>
      <c r="D42">
        <f>申込用紙!D52</f>
        <v>0</v>
      </c>
      <c r="E42">
        <f>申込用紙!G52</f>
        <v>0</v>
      </c>
    </row>
    <row r="43" spans="1:8" x14ac:dyDescent="0.2">
      <c r="A43" t="s">
        <v>90</v>
      </c>
      <c r="B43">
        <f>申込用紙!B53</f>
        <v>2</v>
      </c>
      <c r="C43" t="str">
        <f>申込用紙!C53</f>
        <v/>
      </c>
      <c r="D43">
        <f>申込用紙!D53</f>
        <v>0</v>
      </c>
      <c r="E43">
        <f>申込用紙!G53</f>
        <v>0</v>
      </c>
    </row>
    <row r="44" spans="1:8" x14ac:dyDescent="0.2">
      <c r="A44" t="s">
        <v>91</v>
      </c>
      <c r="B44">
        <f>申込用紙!B56</f>
        <v>1</v>
      </c>
      <c r="C44" t="str">
        <f>申込用紙!C56</f>
        <v/>
      </c>
      <c r="D44">
        <f>申込用紙!D56</f>
        <v>0</v>
      </c>
      <c r="E44">
        <f>申込用紙!G56</f>
        <v>0</v>
      </c>
    </row>
    <row r="45" spans="1:8" x14ac:dyDescent="0.2">
      <c r="A45" t="s">
        <v>91</v>
      </c>
      <c r="B45">
        <f>申込用紙!B57</f>
        <v>2</v>
      </c>
      <c r="C45" t="str">
        <f>申込用紙!C57</f>
        <v/>
      </c>
      <c r="D45">
        <f>申込用紙!D57</f>
        <v>0</v>
      </c>
      <c r="E45">
        <f>申込用紙!G57</f>
        <v>0</v>
      </c>
    </row>
    <row r="46" spans="1:8" x14ac:dyDescent="0.2">
      <c r="A46" t="s">
        <v>92</v>
      </c>
      <c r="B46">
        <f>申込用紙!A64</f>
        <v>1</v>
      </c>
      <c r="C46" t="str">
        <f>申込用紙!B64</f>
        <v/>
      </c>
      <c r="D46">
        <f>申込用紙!C64</f>
        <v>0</v>
      </c>
      <c r="E46">
        <f>申込用紙!E64</f>
        <v>0</v>
      </c>
    </row>
    <row r="47" spans="1:8" x14ac:dyDescent="0.2">
      <c r="A47" t="s">
        <v>92</v>
      </c>
      <c r="B47">
        <f>申込用紙!A65</f>
        <v>2</v>
      </c>
      <c r="C47" t="str">
        <f>申込用紙!B65</f>
        <v/>
      </c>
      <c r="D47">
        <f>申込用紙!C65</f>
        <v>0</v>
      </c>
      <c r="E47">
        <f>申込用紙!E65</f>
        <v>0</v>
      </c>
    </row>
    <row r="48" spans="1:8" x14ac:dyDescent="0.2">
      <c r="A48" t="s">
        <v>92</v>
      </c>
      <c r="B48">
        <f>申込用紙!A66</f>
        <v>3</v>
      </c>
      <c r="C48" t="str">
        <f>申込用紙!B66</f>
        <v/>
      </c>
      <c r="D48">
        <f>申込用紙!C66</f>
        <v>0</v>
      </c>
      <c r="E48">
        <f>申込用紙!E66</f>
        <v>0</v>
      </c>
    </row>
    <row r="49" spans="1:5" x14ac:dyDescent="0.2">
      <c r="A49" t="s">
        <v>92</v>
      </c>
      <c r="B49">
        <f>申込用紙!A67</f>
        <v>4</v>
      </c>
      <c r="C49" t="str">
        <f>申込用紙!B67</f>
        <v/>
      </c>
      <c r="D49">
        <f>申込用紙!C67</f>
        <v>0</v>
      </c>
      <c r="E49">
        <f>申込用紙!E67</f>
        <v>0</v>
      </c>
    </row>
    <row r="50" spans="1:5" x14ac:dyDescent="0.2">
      <c r="A50" t="s">
        <v>93</v>
      </c>
      <c r="B50">
        <v>1</v>
      </c>
      <c r="C50">
        <f>申込用紙!$B$3</f>
        <v>0</v>
      </c>
      <c r="D50">
        <f>申込用紙!I64</f>
        <v>0</v>
      </c>
    </row>
    <row r="51" spans="1:5" x14ac:dyDescent="0.2">
      <c r="A51" t="s">
        <v>94</v>
      </c>
      <c r="B51">
        <v>1</v>
      </c>
      <c r="C51">
        <f>申込用紙!$B$3</f>
        <v>0</v>
      </c>
      <c r="D51">
        <f>申込用紙!I65</f>
        <v>0</v>
      </c>
    </row>
    <row r="52" spans="1:5" x14ac:dyDescent="0.2">
      <c r="A52" t="s">
        <v>101</v>
      </c>
      <c r="B52">
        <v>1</v>
      </c>
      <c r="C52">
        <f>申込用紙!$B$3</f>
        <v>0</v>
      </c>
      <c r="D52">
        <f>申込用紙!I67</f>
        <v>0</v>
      </c>
    </row>
  </sheetData>
  <sheetProtection sheet="1" objects="1" scenarios="1"/>
  <phoneticPr fontId="1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申込用紙</vt:lpstr>
      <vt:lpstr>★記入例★</vt:lpstr>
      <vt:lpstr>朗読作品</vt:lpstr>
      <vt:lpstr>作業用</vt:lpstr>
      <vt:lpstr>★記入例★!Print_Area</vt:lpstr>
      <vt:lpstr>申込用紙!Print_Area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pta</dc:creator>
  <cp:keywords/>
  <dc:description/>
  <cp:lastModifiedBy>housoubu</cp:lastModifiedBy>
  <cp:revision/>
  <dcterms:created xsi:type="dcterms:W3CDTF">2012-08-23T06:11:30Z</dcterms:created>
  <dcterms:modified xsi:type="dcterms:W3CDTF">2024-10-20T17:28:32Z</dcterms:modified>
  <cp:category/>
  <cp:contentStatus/>
</cp:coreProperties>
</file>